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425" documentId="8_{3F379441-890C-4DEB-AD50-014AD62B0C82}" xr6:coauthVersionLast="47" xr6:coauthVersionMax="47" xr10:uidLastSave="{E938CA0A-0359-454E-AAD5-C8770FD1057C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<sst xmlns="http://schemas.openxmlformats.org/spreadsheetml/2006/main" count="2432" uniqueCount="196">
  <si>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</si>
  <si>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</si>
  <si>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</si>
  <si>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</si>
  <si>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</si>
  <si>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</si>
  <si>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</si>
  <si>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</si>
  <si>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</si>
  <si>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</si>
  <si>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</si>
  <si>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</si>
  <si>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</si>
  <si>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</si>
  <si>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</si>
  <si>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</si>
  <si>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</si>
  <si>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</si>
  <si>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</si>
  <si>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</si>
  <si>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</si>
  <si>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</si>
  <si>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</si>
  <si>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</si>
  <si>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</si>
  <si>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</si>
  <si>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</si>
  <si>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</si>
  <si>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</si>
  <si>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</si>
  <si>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</si>
  <si>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</si>
  <si>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</si>
  <si>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</si>
  <si>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</si>
  <si>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</si>
  <si>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</si>
  <si>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</si>
  <si>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</si>
  <si>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</si>
  <si>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</si>
  <si>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</si>
  <si>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</si>
  <si>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</si>
  <si>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</si>
  <si>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</si>
  <si>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</si>
  <si>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</si>
  <si>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</si>
  <si>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</si>
  <si>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</si>
  <si>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</si>
  <si>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</si>
  <si>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</si>
  <si>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</si>
  <si>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</si>
  <si>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</si>
  <si>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</si>
  <si>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</si>
  <si>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</si>
  <si>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</si>
  <si>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</si>
  <si>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</si>
  <si>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</si>
  <si>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</si>
  <si>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</si>
  <si>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</si>
  <si>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</si>
  <si>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</si>
  <si>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</si>
  <si>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</si>
  <si>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</si>
  <si>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</si>
  <si>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</si>
  <si>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</si>
  <si>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</si>
  <si>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</si>
  <si>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</si>
  <si>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</si>
  <si>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</si>
  <si>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</si>
  <si>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</si>
  <si>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</si>
  <si>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</si>
  <si>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</si>
  <si>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</si>
  <si>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</si>
  <si>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</si>
  <si>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</si>
  <si>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</si>
  <si>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</si>
  <si>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</si>
  <si>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</si>
  <si>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</si>
  <si>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</si>
  <si>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</si>
  <si>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</si>
  <si>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</si>
  <si>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</si>
  <si>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</si>
  <si>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</si>
  <si>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</si>
  <si>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Preece</t>
  </si>
  <si>
    <t>Reddick</t>
  </si>
  <si>
    <t>Brad Keselowski</t>
  </si>
  <si>
    <t>Buescher</t>
  </si>
  <si>
    <t>Gilliland</t>
  </si>
  <si>
    <t>Chase Elliott</t>
  </si>
  <si>
    <t>Joey Logano</t>
  </si>
  <si>
    <t>Bubba Wallace</t>
  </si>
  <si>
    <t>BLANEY</t>
  </si>
  <si>
    <t>NascarMan11</t>
  </si>
  <si>
    <t>NascarMan12</t>
  </si>
  <si>
    <t>Hocevar</t>
  </si>
  <si>
    <t>Stenhouse</t>
  </si>
  <si>
    <t>Byron</t>
  </si>
  <si>
    <t>Allgeier</t>
  </si>
  <si>
    <t>Allgaier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</si>
  <si>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</si>
  <si>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</si>
  <si>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</si>
  <si>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</si>
  <si>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</si>
  <si>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</si>
  <si>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</si>
  <si>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</si>
  <si>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double Bell</t>
  </si>
  <si>
    <t>Hamlin</t>
  </si>
  <si>
    <t>ZILISCH</t>
  </si>
  <si>
    <t>AgentTimo 24</t>
  </si>
  <si>
    <t>Keith Stone</t>
  </si>
  <si>
    <t>Stone88</t>
  </si>
  <si>
    <t>Gibbs</t>
  </si>
  <si>
    <t>Smith</t>
  </si>
  <si>
    <t>No pcik</t>
  </si>
  <si>
    <t>Steve Taggart</t>
  </si>
  <si>
    <t>Stove 9</t>
  </si>
  <si>
    <t>Stove 12</t>
  </si>
  <si>
    <t>Heim</t>
  </si>
  <si>
    <t>Hill</t>
  </si>
  <si>
    <t>Larson</t>
  </si>
  <si>
    <t>LOGANO</t>
  </si>
  <si>
    <t>Stove 97</t>
  </si>
  <si>
    <t>Andrew</t>
  </si>
  <si>
    <t>HTTB 22</t>
  </si>
  <si>
    <t>Zilisch</t>
  </si>
  <si>
    <t>Nemechek</t>
  </si>
  <si>
    <t>Blaney</t>
  </si>
  <si>
    <t>T Dillon</t>
  </si>
  <si>
    <t>BELL</t>
  </si>
  <si>
    <t>Bob</t>
  </si>
  <si>
    <t>Hendrick 9</t>
  </si>
  <si>
    <t>Austin</t>
  </si>
  <si>
    <t>PitterPatter</t>
  </si>
  <si>
    <t>No Pick</t>
  </si>
  <si>
    <t>Jones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</si>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</sst>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124" builtinId="9" hidden="1"/>
    <cellStyle name="Followed Hyperlink" xfId="334" builtinId="9" hidden="1"/>
    <cellStyle name="Followed Hyperlink" xfId="299" builtinId="9" hidden="1"/>
    <cellStyle name="Followed Hyperlink" xfId="561" builtinId="9" hidden="1"/>
    <cellStyle name="Followed Hyperlink" xfId="577" builtinId="9" hidden="1"/>
    <cellStyle name="Followed Hyperlink" xfId="483" builtinId="9" hidden="1"/>
    <cellStyle name="Followed Hyperlink" xfId="609" builtinId="9" hidden="1"/>
    <cellStyle name="Followed Hyperlink" xfId="271" builtinId="9" hidden="1"/>
    <cellStyle name="Followed Hyperlink" xfId="537" builtinId="9" hidden="1"/>
    <cellStyle name="Followed Hyperlink" xfId="657" builtinId="9" hidden="1"/>
    <cellStyle name="Followed Hyperlink" xfId="166" builtinId="9" hidden="1"/>
    <cellStyle name="Followed Hyperlink" xfId="784" builtinId="9" hidden="1"/>
    <cellStyle name="Followed Hyperlink" xfId="460" builtinId="9" hidden="1"/>
    <cellStyle name="Followed Hyperlink" xfId="316" builtinId="9" hidden="1"/>
    <cellStyle name="Followed Hyperlink" xfId="47" builtinId="9" hidden="1"/>
    <cellStyle name="Followed Hyperlink" xfId="20" builtinId="9" hidden="1"/>
    <cellStyle name="Followed Hyperlink" xfId="229" builtinId="9" hidden="1"/>
    <cellStyle name="Followed Hyperlink" xfId="230" builtinId="9" hidden="1"/>
    <cellStyle name="Followed Hyperlink" xfId="796" builtinId="9" hidden="1"/>
    <cellStyle name="Followed Hyperlink" xfId="80" builtinId="9" hidden="1"/>
    <cellStyle name="Followed Hyperlink" xfId="266" builtinId="9" hidden="1"/>
    <cellStyle name="Followed Hyperlink" xfId="19" builtinId="9" hidden="1"/>
    <cellStyle name="Followed Hyperlink" xfId="123" builtinId="9" hidden="1"/>
    <cellStyle name="Followed Hyperlink" xfId="586" builtinId="9" hidden="1"/>
    <cellStyle name="Followed Hyperlink" xfId="233" builtinId="9" hidden="1"/>
    <cellStyle name="Followed Hyperlink" xfId="68" builtinId="9" hidden="1"/>
    <cellStyle name="Followed Hyperlink" xfId="753" builtinId="9" hidden="1"/>
    <cellStyle name="Followed Hyperlink" xfId="351" builtinId="9" hidden="1"/>
    <cellStyle name="Followed Hyperlink" xfId="640" builtinId="9" hidden="1"/>
    <cellStyle name="Followed Hyperlink" xfId="620" builtinId="9" hidden="1"/>
    <cellStyle name="Followed Hyperlink" xfId="203" builtinId="9" hidden="1"/>
    <cellStyle name="Followed Hyperlink" xfId="373" builtinId="9" hidden="1"/>
    <cellStyle name="Followed Hyperlink" xfId="368" builtinId="9" hidden="1"/>
    <cellStyle name="Followed Hyperlink" xfId="358" builtinId="9" hidden="1"/>
    <cellStyle name="Followed Hyperlink" xfId="279" builtinId="9" hidden="1"/>
    <cellStyle name="Followed Hyperlink" xfId="419" builtinId="9" hidden="1"/>
    <cellStyle name="Followed Hyperlink" xfId="699" builtinId="9" hidden="1"/>
    <cellStyle name="Followed Hyperlink" xfId="149" builtinId="9" hidden="1"/>
    <cellStyle name="Followed Hyperlink" xfId="629" builtinId="9" hidden="1"/>
    <cellStyle name="Followed Hyperlink" xfId="341" builtinId="9" hidden="1"/>
    <cellStyle name="Followed Hyperlink" xfId="444" builtinId="9" hidden="1"/>
    <cellStyle name="Followed Hyperlink" xfId="294" builtinId="9" hidden="1"/>
    <cellStyle name="Followed Hyperlink" xfId="412" builtinId="9" hidden="1"/>
    <cellStyle name="Followed Hyperlink" xfId="438" builtinId="9" hidden="1"/>
    <cellStyle name="Followed Hyperlink" xfId="600" builtinId="9" hidden="1"/>
    <cellStyle name="Followed Hyperlink" xfId="127" builtinId="9" hidden="1"/>
    <cellStyle name="Followed Hyperlink" xfId="348" builtinId="9" hidden="1"/>
    <cellStyle name="Followed Hyperlink" xfId="621" builtinId="9" hidden="1"/>
    <cellStyle name="Followed Hyperlink" xfId="573" builtinId="9" hidden="1"/>
    <cellStyle name="Followed Hyperlink" xfId="404" builtinId="9" hidden="1"/>
    <cellStyle name="Followed Hyperlink" xfId="492" builtinId="9" hidden="1"/>
    <cellStyle name="Followed Hyperlink" xfId="669" builtinId="9" hidden="1"/>
    <cellStyle name="Followed Hyperlink" xfId="252" builtinId="9" hidden="1"/>
    <cellStyle name="Followed Hyperlink" xfId="362" builtinId="9" hidden="1"/>
    <cellStyle name="Followed Hyperlink" xfId="363" builtinId="9" hidden="1"/>
    <cellStyle name="Followed Hyperlink" xfId="214" builtinId="9" hidden="1"/>
    <cellStyle name="Followed Hyperlink" xfId="28" builtinId="9" hidden="1"/>
    <cellStyle name="Followed Hyperlink" xfId="24" builtinId="9" hidden="1"/>
    <cellStyle name="Followed Hyperlink" xfId="646" builtinId="9" hidden="1"/>
    <cellStyle name="Followed Hyperlink" xfId="712" builtinId="9" hidden="1"/>
    <cellStyle name="Followed Hyperlink" xfId="663" builtinId="9" hidden="1"/>
    <cellStyle name="Followed Hyperlink" xfId="54" builtinId="9" hidden="1"/>
    <cellStyle name="Followed Hyperlink" xfId="125" builtinId="9" hidden="1"/>
    <cellStyle name="Followed Hyperlink" xfId="611" builtinId="9" hidden="1"/>
    <cellStyle name="Followed Hyperlink" xfId="71" builtinId="9" hidden="1"/>
    <cellStyle name="Followed Hyperlink" xfId="93" builtinId="9" hidden="1"/>
    <cellStyle name="Followed Hyperlink" xfId="489" builtinId="9" hidden="1"/>
    <cellStyle name="Followed Hyperlink" xfId="18" builtinId="9" hidden="1"/>
    <cellStyle name="Followed Hyperlink" xfId="491" builtinId="9" hidden="1"/>
    <cellStyle name="Followed Hyperlink" xfId="85" builtinId="9" hidden="1"/>
    <cellStyle name="Followed Hyperlink" xfId="6" builtinId="9" hidden="1"/>
    <cellStyle name="Followed Hyperlink" xfId="7" builtinId="9" hidden="1"/>
    <cellStyle name="Followed Hyperlink" xfId="191" builtinId="9" hidden="1"/>
    <cellStyle name="Followed Hyperlink" xfId="287" builtinId="9" hidden="1"/>
    <cellStyle name="Followed Hyperlink" xfId="563" builtinId="9" hidden="1"/>
    <cellStyle name="Followed Hyperlink" xfId="340" builtinId="9" hidden="1"/>
    <cellStyle name="Followed Hyperlink" xfId="69" builtinId="9" hidden="1"/>
    <cellStyle name="Followed Hyperlink" xfId="737" builtinId="9" hidden="1"/>
    <cellStyle name="Followed Hyperlink" xfId="277" builtinId="9" hidden="1"/>
    <cellStyle name="Followed Hyperlink" xfId="118" builtinId="9" hidden="1"/>
    <cellStyle name="Followed Hyperlink" xfId="394" builtinId="9" hidden="1"/>
    <cellStyle name="Followed Hyperlink" xfId="476" builtinId="9" hidden="1"/>
    <cellStyle name="Followed Hyperlink" xfId="497" builtinId="9" hidden="1"/>
    <cellStyle name="Followed Hyperlink" xfId="644" builtinId="9" hidden="1"/>
    <cellStyle name="Followed Hyperlink" xfId="167" builtinId="9" hidden="1"/>
    <cellStyle name="Followed Hyperlink" xfId="499" builtinId="9" hidden="1"/>
    <cellStyle name="Followed Hyperlink" xfId="60" builtinId="9" hidden="1"/>
    <cellStyle name="Followed Hyperlink" xfId="96" builtinId="9" hidden="1"/>
    <cellStyle name="Followed Hyperlink" xfId="733" builtinId="9" hidden="1"/>
    <cellStyle name="Followed Hyperlink" xfId="791" builtinId="9" hidden="1"/>
    <cellStyle name="Followed Hyperlink" xfId="286" builtinId="9" hidden="1"/>
    <cellStyle name="Followed Hyperlink" xfId="516" builtinId="9" hidden="1"/>
    <cellStyle name="Followed Hyperlink" xfId="326" builtinId="9" hidden="1"/>
    <cellStyle name="Followed Hyperlink" xfId="39" builtinId="9" hidden="1"/>
    <cellStyle name="Followed Hyperlink" xfId="437" builtinId="9" hidden="1"/>
    <cellStyle name="Followed Hyperlink" xfId="472" builtinId="9" hidden="1"/>
    <cellStyle name="Followed Hyperlink" xfId="777" builtinId="9" hidden="1"/>
    <cellStyle name="Followed Hyperlink" xfId="354" builtinId="9" hidden="1"/>
    <cellStyle name="Followed Hyperlink" xfId="767" builtinId="9" hidden="1"/>
    <cellStyle name="Followed Hyperlink" xfId="25" builtinId="9" hidden="1"/>
    <cellStyle name="Followed Hyperlink" xfId="747" builtinId="9" hidden="1"/>
    <cellStyle name="Followed Hyperlink" xfId="350" builtinId="9" hidden="1"/>
    <cellStyle name="Followed Hyperlink" xfId="589" builtinId="9" hidden="1"/>
    <cellStyle name="Followed Hyperlink" xfId="502" builtinId="9" hidden="1"/>
    <cellStyle name="Followed Hyperlink" xfId="728" builtinId="9" hidden="1"/>
    <cellStyle name="Followed Hyperlink" xfId="268" builtinId="9" hidden="1"/>
    <cellStyle name="Followed Hyperlink" xfId="168" builtinId="9" hidden="1"/>
    <cellStyle name="Followed Hyperlink" xfId="107" builtinId="9" hidden="1"/>
    <cellStyle name="Followed Hyperlink" xfId="329" builtinId="9" hidden="1"/>
    <cellStyle name="Followed Hyperlink" xfId="598" builtinId="9" hidden="1"/>
    <cellStyle name="Followed Hyperlink" xfId="308" builtinId="9" hidden="1"/>
    <cellStyle name="Followed Hyperlink" xfId="513" builtinId="9" hidden="1"/>
    <cellStyle name="Followed Hyperlink" xfId="713" builtinId="9" hidden="1"/>
    <cellStyle name="Followed Hyperlink" xfId="662" builtinId="9" hidden="1"/>
    <cellStyle name="Followed Hyperlink" xfId="678" builtinId="9" hidden="1"/>
    <cellStyle name="Followed Hyperlink" xfId="694" builtinId="9" hidden="1"/>
    <cellStyle name="Followed Hyperlink" xfId="619" builtinId="9" hidden="1"/>
    <cellStyle name="Followed Hyperlink" xfId="798" builtinId="9" hidden="1"/>
    <cellStyle name="Followed Hyperlink" xfId="742" builtinId="9" hidden="1"/>
    <cellStyle name="Followed Hyperlink" xfId="156" builtinId="9" hidden="1"/>
    <cellStyle name="Followed Hyperlink" xfId="690" builtinId="9" hidden="1"/>
    <cellStyle name="Followed Hyperlink" xfId="478" builtinId="9" hidden="1"/>
    <cellStyle name="Followed Hyperlink" xfId="366" builtinId="9" hidden="1"/>
    <cellStyle name="Followed Hyperlink" xfId="520" builtinId="9" hidden="1"/>
    <cellStyle name="Followed Hyperlink" xfId="285" builtinId="9" hidden="1"/>
    <cellStyle name="Followed Hyperlink" xfId="768" builtinId="9" hidden="1"/>
    <cellStyle name="Followed Hyperlink" xfId="727" builtinId="9" hidden="1"/>
    <cellStyle name="Followed Hyperlink" xfId="423" builtinId="9" hidden="1"/>
    <cellStyle name="Followed Hyperlink" xfId="324" builtinId="9" hidden="1"/>
    <cellStyle name="Followed Hyperlink" xfId="357" builtinId="9" hidden="1"/>
    <cellStyle name="Followed Hyperlink" xfId="420" builtinId="9" hidden="1"/>
    <cellStyle name="Followed Hyperlink" xfId="213" builtinId="9" hidden="1"/>
    <cellStyle name="Followed Hyperlink" xfId="758" builtinId="9" hidden="1"/>
    <cellStyle name="Followed Hyperlink" xfId="466" builtinId="9" hidden="1"/>
    <cellStyle name="Followed Hyperlink" xfId="582" builtinId="9" hidden="1"/>
    <cellStyle name="Followed Hyperlink" xfId="429" builtinId="9" hidden="1"/>
    <cellStyle name="Followed Hyperlink" xfId="228" builtinId="9" hidden="1"/>
    <cellStyle name="Followed Hyperlink" xfId="244" builtinId="9" hidden="1"/>
    <cellStyle name="Followed Hyperlink" xfId="535" builtinId="9" hidden="1"/>
    <cellStyle name="Followed Hyperlink" xfId="428" builtinId="9" hidden="1"/>
    <cellStyle name="Followed Hyperlink" xfId="755" builtinId="9" hidden="1"/>
    <cellStyle name="Followed Hyperlink" xfId="372" builtinId="9" hidden="1"/>
    <cellStyle name="Followed Hyperlink" xfId="757" builtinId="9" hidden="1"/>
    <cellStyle name="Followed Hyperlink" xfId="736" builtinId="9" hidden="1"/>
    <cellStyle name="Followed Hyperlink" xfId="459" builtinId="9" hidden="1"/>
    <cellStyle name="Followed Hyperlink" xfId="90" builtinId="9" hidden="1"/>
    <cellStyle name="Followed Hyperlink" xfId="87" builtinId="9" hidden="1"/>
    <cellStyle name="Followed Hyperlink" xfId="152" builtinId="9" hidden="1"/>
    <cellStyle name="Followed Hyperlink" xfId="79" builtinId="9" hidden="1"/>
    <cellStyle name="Followed Hyperlink" xfId="227" builtinId="9" hidden="1"/>
    <cellStyle name="Followed Hyperlink" xfId="274" builtinId="9" hidden="1"/>
    <cellStyle name="Followed Hyperlink" xfId="576" builtinId="9" hidden="1"/>
    <cellStyle name="Followed Hyperlink" xfId="142" builtinId="9" hidden="1"/>
    <cellStyle name="Followed Hyperlink" xfId="750" builtinId="9" hidden="1"/>
    <cellStyle name="Followed Hyperlink" xfId="240" builtinId="9" hidden="1"/>
    <cellStyle name="Followed Hyperlink" xfId="263" builtinId="9" hidden="1"/>
    <cellStyle name="Followed Hyperlink" xfId="139" builtinId="9" hidden="1"/>
    <cellStyle name="Followed Hyperlink" xfId="543" builtinId="9" hidden="1"/>
    <cellStyle name="Followed Hyperlink" xfId="281" builtinId="9" hidden="1"/>
    <cellStyle name="Followed Hyperlink" xfId="113" builtinId="9" hidden="1"/>
    <cellStyle name="Followed Hyperlink" xfId="344" builtinId="9" hidden="1"/>
    <cellStyle name="Followed Hyperlink" xfId="374" builtinId="9" hidden="1"/>
    <cellStyle name="Followed Hyperlink" xfId="173" builtinId="9" hidden="1"/>
    <cellStyle name="Followed Hyperlink" xfId="122" builtinId="9" hidden="1"/>
    <cellStyle name="Followed Hyperlink" xfId="217" builtinId="9" hidden="1"/>
    <cellStyle name="Followed Hyperlink" xfId="225" builtinId="9" hidden="1"/>
    <cellStyle name="Followed Hyperlink" xfId="588" builtinId="9" hidden="1"/>
    <cellStyle name="Followed Hyperlink" xfId="554" builtinId="9" hidden="1"/>
    <cellStyle name="Followed Hyperlink" xfId="67" builtinId="9" hidden="1"/>
    <cellStyle name="Followed Hyperlink" xfId="748" builtinId="9" hidden="1"/>
    <cellStyle name="Followed Hyperlink" xfId="584" builtinId="9" hidden="1"/>
    <cellStyle name="Followed Hyperlink" xfId="49" builtinId="9" hidden="1"/>
    <cellStyle name="Followed Hyperlink" xfId="201" builtinId="9" hidden="1"/>
    <cellStyle name="Followed Hyperlink" xfId="222" builtinId="9" hidden="1"/>
    <cellStyle name="Followed Hyperlink" xfId="43" builtinId="9" hidden="1"/>
    <cellStyle name="Followed Hyperlink" xfId="55" builtinId="9" hidden="1"/>
    <cellStyle name="Followed Hyperlink" xfId="45" builtinId="9" hidden="1"/>
    <cellStyle name="Followed Hyperlink" xfId="164" builtinId="9" hidden="1"/>
    <cellStyle name="Followed Hyperlink" xfId="413" builtinId="9" hidden="1"/>
    <cellStyle name="Followed Hyperlink" xfId="782" builtinId="9" hidden="1"/>
    <cellStyle name="Followed Hyperlink" xfId="605" builtinId="9" hidden="1"/>
    <cellStyle name="Followed Hyperlink" xfId="386" builtinId="9" hidden="1"/>
    <cellStyle name="Followed Hyperlink" xfId="440" builtinId="9" hidden="1"/>
    <cellStyle name="Followed Hyperlink" xfId="235" builtinId="9" hidden="1"/>
    <cellStyle name="Followed Hyperlink" xfId="711" builtinId="9" hidden="1"/>
    <cellStyle name="Followed Hyperlink" xfId="684" builtinId="9" hidden="1"/>
    <cellStyle name="Followed Hyperlink" xfId="169" builtinId="9" hidden="1"/>
    <cellStyle name="Followed Hyperlink" xfId="130" builtinId="9" hidden="1"/>
    <cellStyle name="Followed Hyperlink" xfId="92" builtinId="9" hidden="1"/>
    <cellStyle name="Followed Hyperlink" xfId="108" builtinId="9" hidden="1"/>
    <cellStyle name="Followed Hyperlink" xfId="585" builtinId="9" hidden="1"/>
    <cellStyle name="Followed Hyperlink" xfId="401" builtinId="9" hidden="1"/>
    <cellStyle name="Followed Hyperlink" xfId="267" builtinId="9" hidden="1"/>
    <cellStyle name="Followed Hyperlink" xfId="660" builtinId="9" hidden="1"/>
    <cellStyle name="Followed Hyperlink" xfId="778" builtinId="9" hidden="1"/>
    <cellStyle name="Followed Hyperlink" xfId="119" builtinId="9" hidden="1"/>
    <cellStyle name="Followed Hyperlink" xfId="614" builtinId="9" hidden="1"/>
    <cellStyle name="Followed Hyperlink" xfId="347" builtinId="9" hidden="1"/>
    <cellStyle name="Followed Hyperlink" xfId="572" builtinId="9" hidden="1"/>
    <cellStyle name="Followed Hyperlink" xfId="379" builtinId="9" hidden="1"/>
    <cellStyle name="Followed Hyperlink" xfId="278" builtinId="9" hidden="1"/>
    <cellStyle name="Followed Hyperlink" xfId="571" builtinId="9" hidden="1"/>
    <cellStyle name="Followed Hyperlink" xfId="365" builtinId="9" hidden="1"/>
    <cellStyle name="Followed Hyperlink" xfId="443" builtinId="9" hidden="1"/>
    <cellStyle name="Followed Hyperlink" xfId="568" builtinId="9" hidden="1"/>
    <cellStyle name="Followed Hyperlink" xfId="772" builtinId="9" hidden="1"/>
    <cellStyle name="Followed Hyperlink" xfId="151" builtinId="9" hidden="1"/>
    <cellStyle name="Followed Hyperlink" xfId="507" builtinId="9" hidden="1"/>
    <cellStyle name="Followed Hyperlink" xfId="223" builtinId="9" hidden="1"/>
    <cellStyle name="Followed Hyperlink" xfId="469" builtinId="9" hidden="1"/>
    <cellStyle name="Followed Hyperlink" xfId="100" builtinId="9" hidden="1"/>
    <cellStyle name="Followed Hyperlink" xfId="154" builtinId="9" hidden="1"/>
    <cellStyle name="Followed Hyperlink" xfId="11" builtinId="9" hidden="1"/>
    <cellStyle name="Followed Hyperlink" xfId="190" builtinId="9" hidden="1"/>
    <cellStyle name="Followed Hyperlink" xfId="603" builtinId="9" hidden="1"/>
    <cellStyle name="Followed Hyperlink" xfId="446" builtinId="9" hidden="1"/>
    <cellStyle name="Followed Hyperlink" xfId="534" builtinId="9" hidden="1"/>
    <cellStyle name="Followed Hyperlink" xfId="301" builtinId="9" hidden="1"/>
    <cellStyle name="Followed Hyperlink" xfId="683" builtinId="9" hidden="1"/>
    <cellStyle name="Followed Hyperlink" xfId="181" builtinId="9" hidden="1"/>
    <cellStyle name="Followed Hyperlink" xfId="109" builtinId="9" hidden="1"/>
    <cellStyle name="Followed Hyperlink" xfId="320" builtinId="9" hidden="1"/>
    <cellStyle name="Followed Hyperlink" xfId="692" builtinId="9" hidden="1"/>
    <cellStyle name="Followed Hyperlink" xfId="583" builtinId="9" hidden="1"/>
    <cellStyle name="Followed Hyperlink" xfId="622" builtinId="9" hidden="1"/>
    <cellStyle name="Followed Hyperlink" xfId="83" builtinId="9" hidden="1"/>
    <cellStyle name="Followed Hyperlink" xfId="29" builtinId="9" hidden="1"/>
    <cellStyle name="Followed Hyperlink" xfId="172" builtinId="9" hidden="1"/>
    <cellStyle name="Followed Hyperlink" xfId="739" builtinId="9" hidden="1"/>
    <cellStyle name="Followed Hyperlink" xfId="639" builtinId="9" hidden="1"/>
    <cellStyle name="Followed Hyperlink" xfId="15" builtinId="9" hidden="1"/>
    <cellStyle name="Followed Hyperlink" xfId="624" builtinId="9" hidden="1"/>
    <cellStyle name="Followed Hyperlink" xfId="81" builtinId="9" hidden="1"/>
    <cellStyle name="Followed Hyperlink" xfId="317" builtinId="9" hidden="1"/>
    <cellStyle name="Followed Hyperlink" xfId="72" builtinId="9" hidden="1"/>
    <cellStyle name="Followed Hyperlink" xfId="642" builtinId="9" hidden="1"/>
    <cellStyle name="Followed Hyperlink" xfId="731" builtinId="9" hidden="1"/>
    <cellStyle name="Followed Hyperlink" xfId="468" builtinId="9" hidden="1"/>
    <cellStyle name="Followed Hyperlink" xfId="388" builtinId="9" hidden="1"/>
    <cellStyle name="Followed Hyperlink" xfId="578" builtinId="9" hidden="1"/>
    <cellStyle name="Followed Hyperlink" xfId="562" builtinId="9" hidden="1"/>
    <cellStyle name="Followed Hyperlink" xfId="323" builtinId="9" hidden="1"/>
    <cellStyle name="Followed Hyperlink" xfId="110" builtinId="9" hidden="1"/>
    <cellStyle name="Followed Hyperlink" xfId="342" builtinId="9" hidden="1"/>
    <cellStyle name="Followed Hyperlink" xfId="567" builtinId="9" hidden="1"/>
    <cellStyle name="Followed Hyperlink" xfId="314" builtinId="9" hidden="1"/>
    <cellStyle name="Followed Hyperlink" xfId="367" builtinId="9" hidden="1"/>
    <cellStyle name="Followed Hyperlink" xfId="57" builtinId="9" hidden="1"/>
    <cellStyle name="Followed Hyperlink" xfId="245" builtinId="9" hidden="1"/>
    <cellStyle name="Followed Hyperlink" xfId="418" builtinId="9" hidden="1"/>
    <cellStyle name="Followed Hyperlink" xfId="689" builtinId="9" hidden="1"/>
    <cellStyle name="Followed Hyperlink" xfId="651" builtinId="9" hidden="1"/>
    <cellStyle name="Followed Hyperlink" xfId="370" builtinId="9" hidden="1"/>
    <cellStyle name="Followed Hyperlink" xfId="531" builtinId="9" hidden="1"/>
    <cellStyle name="Followed Hyperlink" xfId="647" builtinId="9" hidden="1"/>
    <cellStyle name="Followed Hyperlink" xfId="147" builtinId="9" hidden="1"/>
    <cellStyle name="Followed Hyperlink" xfId="540" builtinId="9" hidden="1"/>
    <cellStyle name="Followed Hyperlink" xfId="510" builtinId="9" hidden="1"/>
    <cellStyle name="Followed Hyperlink" xfId="140" builtinId="9" hidden="1"/>
    <cellStyle name="Followed Hyperlink" xfId="580" builtinId="9" hidden="1"/>
    <cellStyle name="Followed Hyperlink" xfId="242" builtinId="9" hidden="1"/>
    <cellStyle name="Followed Hyperlink" xfId="138" builtinId="9" hidden="1"/>
    <cellStyle name="Followed Hyperlink" xfId="210" builtinId="9" hidden="1"/>
    <cellStyle name="Followed Hyperlink" xfId="773" builtinId="9" hidden="1"/>
    <cellStyle name="Followed Hyperlink" xfId="178" builtinId="9" hidden="1"/>
    <cellStyle name="Followed Hyperlink" xfId="382" builtinId="9" hidden="1"/>
    <cellStyle name="Followed Hyperlink" xfId="328" builtinId="9" hidden="1"/>
    <cellStyle name="Followed Hyperlink" xfId="148" builtinId="9" hidden="1"/>
    <cellStyle name="Followed Hyperlink" xfId="3" builtinId="9" hidden="1"/>
    <cellStyle name="Followed Hyperlink" xfId="456" builtinId="9" hidden="1"/>
    <cellStyle name="Followed Hyperlink" xfId="82" builtinId="9" hidden="1"/>
    <cellStyle name="Followed Hyperlink" xfId="551" builtinId="9" hidden="1"/>
    <cellStyle name="Followed Hyperlink" xfId="343" builtinId="9" hidden="1"/>
    <cellStyle name="Followed Hyperlink" xfId="331" builtinId="9" hidden="1"/>
    <cellStyle name="Followed Hyperlink" xfId="186" builtinId="9" hidden="1"/>
    <cellStyle name="Followed Hyperlink" xfId="305" builtinId="9" hidden="1"/>
    <cellStyle name="Followed Hyperlink" xfId="610" builtinId="9" hidden="1"/>
    <cellStyle name="Followed Hyperlink" xfId="63" builtinId="9" hidden="1"/>
    <cellStyle name="Followed Hyperlink" xfId="763" builtinId="9" hidden="1"/>
    <cellStyle name="Followed Hyperlink" xfId="32" builtinId="9" hidden="1"/>
    <cellStyle name="Followed Hyperlink" xfId="526" builtinId="9" hidden="1"/>
    <cellStyle name="Followed Hyperlink" xfId="42" builtinId="9" hidden="1"/>
    <cellStyle name="Followed Hyperlink" xfId="601" builtinId="9" hidden="1"/>
    <cellStyle name="Followed Hyperlink" xfId="78" builtinId="9" hidden="1"/>
    <cellStyle name="Followed Hyperlink" xfId="17" builtinId="9" hidden="1"/>
    <cellStyle name="Followed Hyperlink" xfId="176" builtinId="9" hidden="1"/>
    <cellStyle name="Followed Hyperlink" xfId="112" builtinId="9" hidden="1"/>
    <cellStyle name="Followed Hyperlink" xfId="330" builtinId="9" hidden="1"/>
    <cellStyle name="Followed Hyperlink" xfId="720" builtinId="9" hidden="1"/>
    <cellStyle name="Followed Hyperlink" xfId="627" builtinId="9" hidden="1"/>
    <cellStyle name="Followed Hyperlink" xfId="679" builtinId="9" hidden="1"/>
    <cellStyle name="Followed Hyperlink" xfId="64" builtinId="9" hidden="1"/>
    <cellStyle name="Followed Hyperlink" xfId="745" builtinId="9" hidden="1"/>
    <cellStyle name="Followed Hyperlink" xfId="302" builtinId="9" hidden="1"/>
    <cellStyle name="Followed Hyperlink" xfId="726" builtinId="9" hidden="1"/>
    <cellStyle name="Followed Hyperlink" xfId="556" builtinId="9" hidden="1"/>
    <cellStyle name="Followed Hyperlink" xfId="457" builtinId="9" hidden="1"/>
    <cellStyle name="Followed Hyperlink" xfId="293" builtinId="9" hidden="1"/>
    <cellStyle name="Followed Hyperlink" xfId="50" builtinId="9" hidden="1"/>
    <cellStyle name="Followed Hyperlink" xfId="467" builtinId="9" hidden="1"/>
    <cellStyle name="Followed Hyperlink" xfId="634" builtinId="9" hidden="1"/>
    <cellStyle name="Followed Hyperlink" xfId="332" builtinId="9" hidden="1"/>
    <cellStyle name="Followed Hyperlink" xfId="402" builtinId="9" hidden="1"/>
    <cellStyle name="Followed Hyperlink" xfId="787" builtinId="9" hidden="1"/>
    <cellStyle name="Followed Hyperlink" xfId="708" builtinId="9" hidden="1"/>
    <cellStyle name="Followed Hyperlink" xfId="262" builtinId="9" hidden="1"/>
    <cellStyle name="Followed Hyperlink" xfId="487" builtinId="9" hidden="1"/>
    <cellStyle name="Followed Hyperlink" xfId="426" builtinId="9" hidden="1"/>
    <cellStyle name="Followed Hyperlink" xfId="519" builtinId="9" hidden="1"/>
    <cellStyle name="Followed Hyperlink" xfId="658" builtinId="9" hidden="1"/>
    <cellStyle name="Followed Hyperlink" xfId="496" builtinId="9" hidden="1"/>
    <cellStyle name="Followed Hyperlink" xfId="470" builtinId="9" hidden="1"/>
    <cellStyle name="Followed Hyperlink" xfId="710" builtinId="9" hidden="1"/>
    <cellStyle name="Followed Hyperlink" xfId="259" builtinId="9" hidden="1"/>
    <cellStyle name="Followed Hyperlink" xfId="56" builtinId="9" hidden="1"/>
    <cellStyle name="Followed Hyperlink" xfId="631" builtinId="9" hidden="1"/>
    <cellStyle name="Followed Hyperlink" xfId="775" builtinId="9" hidden="1"/>
    <cellStyle name="Followed Hyperlink" xfId="296" builtinId="9" hidden="1"/>
    <cellStyle name="Followed Hyperlink" xfId="52" builtinId="9" hidden="1"/>
    <cellStyle name="Followed Hyperlink" xfId="439" builtinId="9" hidden="1"/>
    <cellStyle name="Followed Hyperlink" xfId="94" builtinId="9" hidden="1"/>
    <cellStyle name="Followed Hyperlink" xfId="183" builtinId="9" hidden="1"/>
    <cellStyle name="Followed Hyperlink" xfId="648" builtinId="9" hidden="1"/>
    <cellStyle name="Followed Hyperlink" xfId="704" builtinId="9" hidden="1"/>
    <cellStyle name="Followed Hyperlink" xfId="211" builtinId="9" hidden="1"/>
    <cellStyle name="Followed Hyperlink" xfId="349" builtinId="9" hidden="1"/>
    <cellStyle name="Followed Hyperlink" xfId="205" builtinId="9" hidden="1"/>
    <cellStyle name="Followed Hyperlink" xfId="488" builtinId="9" hidden="1"/>
    <cellStyle name="Followed Hyperlink" xfId="335" builtinId="9" hidden="1"/>
    <cellStyle name="Followed Hyperlink" xfId="447" builtinId="9" hidden="1"/>
    <cellStyle name="Followed Hyperlink" xfId="189" builtinId="9" hidden="1"/>
    <cellStyle name="Followed Hyperlink" xfId="33" builtinId="9" hidden="1"/>
    <cellStyle name="Followed Hyperlink" xfId="485" builtinId="9" hidden="1"/>
    <cellStyle name="Followed Hyperlink" xfId="655" builtinId="9" hidden="1"/>
    <cellStyle name="Followed Hyperlink" xfId="579" builtinId="9" hidden="1"/>
    <cellStyle name="Followed Hyperlink" xfId="734" builtinId="9" hidden="1"/>
    <cellStyle name="Followed Hyperlink" xfId="414" builtinId="9" hidden="1"/>
    <cellStyle name="Followed Hyperlink" xfId="283" builtinId="9" hidden="1"/>
    <cellStyle name="Followed Hyperlink" xfId="315" builtinId="9" hidden="1"/>
    <cellStyle name="Followed Hyperlink" xfId="508" builtinId="9" hidden="1"/>
    <cellStyle name="Followed Hyperlink" xfId="66" builtinId="9" hidden="1"/>
    <cellStyle name="Followed Hyperlink" xfId="184" builtinId="9" hidden="1"/>
    <cellStyle name="Followed Hyperlink" xfId="511" builtinId="9" hidden="1"/>
    <cellStyle name="Followed Hyperlink" xfId="591" builtinId="9" hidden="1"/>
    <cellStyle name="Followed Hyperlink" xfId="557" builtinId="9" hidden="1"/>
    <cellStyle name="Followed Hyperlink" xfId="541" builtinId="9" hidden="1"/>
    <cellStyle name="Followed Hyperlink" xfId="309" builtinId="9" hidden="1"/>
    <cellStyle name="Followed Hyperlink" xfId="479" builtinId="9" hidden="1"/>
    <cellStyle name="Followed Hyperlink" xfId="480" builtinId="9" hidden="1"/>
    <cellStyle name="Followed Hyperlink" xfId="797" builtinId="9" hidden="1"/>
    <cellStyle name="Followed Hyperlink" xfId="593" builtinId="9" hidden="1"/>
    <cellStyle name="Followed Hyperlink" xfId="666" builtinId="9" hidden="1"/>
    <cellStyle name="Followed Hyperlink" xfId="257" builtinId="9" hidden="1"/>
    <cellStyle name="Followed Hyperlink" xfId="161" builtinId="9" hidden="1"/>
    <cellStyle name="Followed Hyperlink" xfId="719" builtinId="9" hidden="1"/>
    <cellStyle name="Followed Hyperlink" xfId="776" builtinId="9" hidden="1"/>
    <cellStyle name="Followed Hyperlink" xfId="779" builtinId="9" hidden="1"/>
    <cellStyle name="Followed Hyperlink" xfId="405" builtinId="9" hidden="1"/>
    <cellStyle name="Followed Hyperlink" xfId="377" builtinId="9" hidden="1"/>
    <cellStyle name="Followed Hyperlink" xfId="482" builtinId="9" hidden="1"/>
    <cellStyle name="Followed Hyperlink" xfId="275" builtinId="9" hidden="1"/>
    <cellStyle name="Followed Hyperlink" xfId="759" builtinId="9" hidden="1"/>
    <cellStyle name="Followed Hyperlink" xfId="465" builtinId="9" hidden="1"/>
    <cellStyle name="Followed Hyperlink" xfId="14" builtinId="9" hidden="1"/>
    <cellStyle name="Followed Hyperlink" xfId="481" builtinId="9" hidden="1"/>
    <cellStyle name="Followed Hyperlink" xfId="261" builtinId="9" hidden="1"/>
    <cellStyle name="Followed Hyperlink" xfId="390" builtinId="9" hidden="1"/>
    <cellStyle name="Followed Hyperlink" xfId="177" builtinId="9" hidden="1"/>
    <cellStyle name="Followed Hyperlink" xfId="458" builtinId="9" hidden="1"/>
    <cellStyle name="Followed Hyperlink" xfId="538" builtinId="9" hidden="1"/>
    <cellStyle name="Followed Hyperlink" xfId="165" builtinId="9" hidden="1"/>
    <cellStyle name="Followed Hyperlink" xfId="216" builtinId="9" hidden="1"/>
    <cellStyle name="Followed Hyperlink" xfId="70" builtinId="9" hidden="1"/>
    <cellStyle name="Followed Hyperlink" xfId="221" builtinId="9" hidden="1"/>
    <cellStyle name="Followed Hyperlink" xfId="398" builtinId="9" hidden="1"/>
    <cellStyle name="Followed Hyperlink" xfId="297" builtinId="9" hidden="1"/>
    <cellStyle name="Followed Hyperlink" xfId="129" builtinId="9" hidden="1"/>
    <cellStyle name="Followed Hyperlink" xfId="111" builtinId="9" hidden="1"/>
    <cellStyle name="Followed Hyperlink" xfId="433" builtinId="9" hidden="1"/>
    <cellStyle name="Followed Hyperlink" xfId="716" builtinId="9" hidden="1"/>
    <cellStyle name="Followed Hyperlink" xfId="475" builtinId="9" hidden="1"/>
    <cellStyle name="Followed Hyperlink" xfId="345" builtinId="9" hidden="1"/>
    <cellStyle name="Followed Hyperlink" xfId="117" builtinId="9" hidden="1"/>
    <cellStyle name="Followed Hyperlink" xfId="670" builtinId="9" hidden="1"/>
    <cellStyle name="Followed Hyperlink" xfId="141" builtinId="9" hidden="1"/>
    <cellStyle name="Followed Hyperlink" xfId="723" builtinId="9" hidden="1"/>
    <cellStyle name="Followed Hyperlink" xfId="121" builtinId="9" hidden="1"/>
    <cellStyle name="Followed Hyperlink" xfId="449" builtinId="9" hidden="1"/>
    <cellStyle name="Followed Hyperlink" xfId="359" builtinId="9" hidden="1"/>
    <cellStyle name="Followed Hyperlink" xfId="284" builtinId="9" hidden="1"/>
    <cellStyle name="Followed Hyperlink" xfId="740" builtinId="9" hidden="1"/>
    <cellStyle name="Followed Hyperlink" xfId="703" builtinId="9" hidden="1"/>
    <cellStyle name="Followed Hyperlink" xfId="35" builtinId="9" hidden="1"/>
    <cellStyle name="Followed Hyperlink" xfId="760" builtinId="9" hidden="1"/>
    <cellStyle name="Followed Hyperlink" xfId="356" builtinId="9" hidden="1"/>
    <cellStyle name="Followed Hyperlink" xfId="34" builtinId="9" hidden="1"/>
    <cellStyle name="Followed Hyperlink" xfId="794" builtinId="9" hidden="1"/>
    <cellStyle name="Followed Hyperlink" xfId="180" builtinId="9" hidden="1"/>
    <cellStyle name="Followed Hyperlink" xfId="686" builtinId="9" hidden="1"/>
    <cellStyle name="Followed Hyperlink" xfId="62" builtinId="9" hidden="1"/>
    <cellStyle name="Followed Hyperlink" xfId="501" builtinId="9" hidden="1"/>
    <cellStyle name="Followed Hyperlink" xfId="132" builtinId="9" hidden="1"/>
    <cellStyle name="Followed Hyperlink" xfId="144" builtinId="9" hidden="1"/>
    <cellStyle name="Followed Hyperlink" xfId="445" builtinId="9" hidden="1"/>
    <cellStyle name="Followed Hyperlink" xfId="198" builtinId="9" hidden="1"/>
    <cellStyle name="Followed Hyperlink" xfId="638" builtinId="9" hidden="1"/>
    <cellStyle name="Followed Hyperlink" xfId="369" builtinId="9" hidden="1"/>
    <cellStyle name="Followed Hyperlink" xfId="389" builtinId="9" hidden="1"/>
    <cellStyle name="Followed Hyperlink" xfId="291" builtinId="9" hidden="1"/>
    <cellStyle name="Followed Hyperlink" xfId="421" builtinId="9" hidden="1"/>
    <cellStyle name="Followed Hyperlink" xfId="215" builtinId="9" hidden="1"/>
    <cellStyle name="Followed Hyperlink" xfId="352" builtinId="9" hidden="1"/>
    <cellStyle name="Followed Hyperlink" xfId="247" builtinId="9" hidden="1"/>
    <cellStyle name="Followed Hyperlink" xfId="258" builtinId="9" hidden="1"/>
    <cellStyle name="Followed Hyperlink" xfId="396" builtinId="9" hidden="1"/>
    <cellStyle name="Followed Hyperlink" xfId="517" builtinId="9" hidden="1"/>
    <cellStyle name="Followed Hyperlink" xfId="764" builtinId="9" hidden="1"/>
    <cellStyle name="Followed Hyperlink" xfId="105" builtinId="9" hidden="1"/>
    <cellStyle name="Followed Hyperlink" xfId="565" builtinId="9" hidden="1"/>
    <cellStyle name="Followed Hyperlink" xfId="337" builtinId="9" hidden="1"/>
    <cellStyle name="Followed Hyperlink" xfId="246" builtinId="9" hidden="1"/>
    <cellStyle name="Followed Hyperlink" xfId="685" builtinId="9" hidden="1"/>
    <cellStyle name="Followed Hyperlink" xfId="30" builtinId="9" hidden="1"/>
    <cellStyle name="Followed Hyperlink" xfId="84" builtinId="9" hidden="1"/>
    <cellStyle name="Followed Hyperlink" xfId="269" builtinId="9" hidden="1"/>
    <cellStyle name="Followed Hyperlink" xfId="192" builtinId="9" hidden="1"/>
    <cellStyle name="Followed Hyperlink" xfId="338" builtinId="9" hidden="1"/>
    <cellStyle name="Followed Hyperlink" xfId="232" builtinId="9" hidden="1"/>
    <cellStyle name="Followed Hyperlink" xfId="725" builtinId="9" hidden="1"/>
    <cellStyle name="Followed Hyperlink" xfId="5" builtinId="9" hidden="1"/>
    <cellStyle name="Followed Hyperlink" xfId="422" builtinId="9" hidden="1"/>
    <cellStyle name="Followed Hyperlink" xfId="530" builtinId="9" hidden="1"/>
    <cellStyle name="Followed Hyperlink" xfId="789" builtinId="9" hidden="1"/>
    <cellStyle name="Followed Hyperlink" xfId="792" builtinId="9" hidden="1"/>
    <cellStyle name="Followed Hyperlink" xfId="587" builtinId="9" hidden="1"/>
    <cellStyle name="Followed Hyperlink" xfId="732" builtinId="9" hidden="1"/>
    <cellStyle name="Followed Hyperlink" xfId="424" builtinId="9" hidden="1"/>
    <cellStyle name="Followed Hyperlink" xfId="77" builtinId="9" hidden="1"/>
    <cellStyle name="Followed Hyperlink" xfId="761" builtinId="9" hidden="1"/>
    <cellStyle name="Followed Hyperlink" xfId="696" builtinId="9" hidden="1"/>
    <cellStyle name="Followed Hyperlink" xfId="680" builtinId="9" hidden="1"/>
    <cellStyle name="Followed Hyperlink" xfId="664" builtinId="9" hidden="1"/>
    <cellStyle name="Followed Hyperlink" xfId="430" builtinId="9" hidden="1"/>
    <cellStyle name="Followed Hyperlink" xfId="503" builtinId="9" hidden="1"/>
    <cellStyle name="Followed Hyperlink" xfId="22" builtinId="9" hidden="1"/>
    <cellStyle name="Followed Hyperlink" xfId="645" builtinId="9" hidden="1"/>
    <cellStyle name="Followed Hyperlink" xfId="333" builtinId="9" hidden="1"/>
    <cellStyle name="Followed Hyperlink" xfId="220" builtinId="9" hidden="1"/>
    <cellStyle name="Followed Hyperlink" xfId="552" builtinId="9" hidden="1"/>
    <cellStyle name="Followed Hyperlink" xfId="536" builtinId="9" hidden="1"/>
    <cellStyle name="Followed Hyperlink" xfId="477" builtinId="9" hidden="1"/>
    <cellStyle name="Followed Hyperlink" xfId="793" builtinId="9" hidden="1"/>
    <cellStyle name="Followed Hyperlink" xfId="628" builtinId="9" hidden="1"/>
    <cellStyle name="Followed Hyperlink" xfId="754" builtinId="9" hidden="1"/>
    <cellStyle name="Followed Hyperlink" xfId="231" builtinId="9" hidden="1"/>
    <cellStyle name="Followed Hyperlink" xfId="170" builtinId="9" hidden="1"/>
    <cellStyle name="Followed Hyperlink" xfId="339" builtinId="9" hidden="1"/>
    <cellStyle name="Followed Hyperlink" xfId="653" builtinId="9" hidden="1"/>
    <cellStyle name="Followed Hyperlink" xfId="53" builtinId="9" hidden="1"/>
    <cellStyle name="Followed Hyperlink" xfId="376" builtinId="9" hidden="1"/>
    <cellStyle name="Followed Hyperlink" xfId="411" builtinId="9" hidden="1"/>
    <cellStyle name="Followed Hyperlink" xfId="474" builtinId="9" hidden="1"/>
    <cellStyle name="Followed Hyperlink" xfId="360" builtinId="9" hidden="1"/>
    <cellStyle name="Followed Hyperlink" xfId="237" builtinId="9" hidden="1"/>
    <cellStyle name="Followed Hyperlink" xfId="674" builtinId="9" hidden="1"/>
    <cellStyle name="Followed Hyperlink" xfId="594" builtinId="9" hidden="1"/>
    <cellStyle name="Followed Hyperlink" xfId="498" builtinId="9" hidden="1"/>
    <cellStyle name="Followed Hyperlink" xfId="509" builtinId="9" hidden="1"/>
    <cellStyle name="Followed Hyperlink" xfId="633" builtinId="9" hidden="1"/>
    <cellStyle name="Followed Hyperlink" xfId="681" builtinId="9" hidden="1"/>
    <cellStyle name="Followed Hyperlink" xfId="200" builtinId="9" hidden="1"/>
    <cellStyle name="Followed Hyperlink" xfId="254" builtinId="9" hidden="1"/>
    <cellStyle name="Followed Hyperlink" xfId="393" builtinId="9" hidden="1"/>
    <cellStyle name="Followed Hyperlink" xfId="575" builtinId="9" hidden="1"/>
    <cellStyle name="Followed Hyperlink" xfId="249" builtinId="9" hidden="1"/>
    <cellStyle name="Followed Hyperlink" xfId="643" builtinId="9" hidden="1"/>
    <cellStyle name="Followed Hyperlink" xfId="671" builtinId="9" hidden="1"/>
    <cellStyle name="Followed Hyperlink" xfId="558" builtinId="9" hidden="1"/>
    <cellStyle name="Followed Hyperlink" xfId="182" builtinId="9" hidden="1"/>
    <cellStyle name="Followed Hyperlink" xfId="512" builtinId="9" hidden="1"/>
    <cellStyle name="Followed Hyperlink" xfId="400" builtinId="9" hidden="1"/>
    <cellStyle name="Followed Hyperlink" xfId="21" builtinId="9" hidden="1"/>
    <cellStyle name="Followed Hyperlink" xfId="322" builtinId="9" hidden="1"/>
    <cellStyle name="Followed Hyperlink" xfId="51" builtinId="9" hidden="1"/>
    <cellStyle name="Followed Hyperlink" xfId="197" builtinId="9" hidden="1"/>
    <cellStyle name="Followed Hyperlink" xfId="559" builtinId="9" hidden="1"/>
    <cellStyle name="Followed Hyperlink" xfId="89" builtinId="9" hidden="1"/>
    <cellStyle name="Followed Hyperlink" xfId="615" builtinId="9" hidden="1"/>
    <cellStyle name="Followed Hyperlink" xfId="375" builtinId="9" hidden="1"/>
    <cellStyle name="Followed Hyperlink" xfId="407" builtinId="9" hidden="1"/>
    <cellStyle name="Followed Hyperlink" xfId="88" builtinId="9" hidden="1"/>
    <cellStyle name="Followed Hyperlink" xfId="74" builtinId="9" hidden="1"/>
    <cellStyle name="Followed Hyperlink" xfId="288" builtinId="9" hidden="1"/>
    <cellStyle name="Followed Hyperlink" xfId="106" builtinId="9" hidden="1"/>
    <cellStyle name="Followed Hyperlink" xfId="61" builtinId="9" hidden="1"/>
    <cellStyle name="Followed Hyperlink" xfId="355" builtinId="9" hidden="1"/>
    <cellStyle name="Followed Hyperlink" xfId="318" builtinId="9" hidden="1"/>
    <cellStyle name="Followed Hyperlink" xfId="524" builtinId="9" hidden="1"/>
    <cellStyle name="Followed Hyperlink" xfId="193" builtinId="9" hidden="1"/>
    <cellStyle name="Followed Hyperlink" xfId="202" builtinId="9" hidden="1"/>
    <cellStyle name="Followed Hyperlink" xfId="665" builtinId="9" hidden="1"/>
    <cellStyle name="Followed Hyperlink" xfId="321" builtinId="9" hidden="1"/>
    <cellStyle name="Followed Hyperlink" xfId="175" builtinId="9" hidden="1"/>
    <cellStyle name="Followed Hyperlink" xfId="434" builtinId="9" hidden="1"/>
    <cellStyle name="Followed Hyperlink" xfId="282" builtinId="9" hidden="1"/>
    <cellStyle name="Followed Hyperlink" xfId="36" builtinId="9" hidden="1"/>
    <cellStyle name="Followed Hyperlink" xfId="104" builtinId="9" hidden="1"/>
    <cellStyle name="Followed Hyperlink" xfId="455" builtinId="9" hidden="1"/>
    <cellStyle name="Followed Hyperlink" xfId="630" builtinId="9" hidden="1"/>
    <cellStyle name="Followed Hyperlink" xfId="248" builtinId="9" hidden="1"/>
    <cellStyle name="Followed Hyperlink" xfId="790" builtinId="9" hidden="1"/>
    <cellStyle name="Followed Hyperlink" xfId="637" builtinId="9" hidden="1"/>
    <cellStyle name="Followed Hyperlink" xfId="410" builtinId="9" hidden="1"/>
    <cellStyle name="Followed Hyperlink" xfId="702" builtinId="9" hidden="1"/>
    <cellStyle name="Followed Hyperlink" xfId="442" builtinId="9" hidden="1"/>
    <cellStyle name="Followed Hyperlink" xfId="500" builtinId="9" hidden="1"/>
    <cellStyle name="Followed Hyperlink" xfId="677" builtinId="9" hidden="1"/>
    <cellStyle name="Followed Hyperlink" xfId="136" builtinId="9" hidden="1"/>
    <cellStyle name="Followed Hyperlink" xfId="251" builtinId="9" hidden="1"/>
    <cellStyle name="Followed Hyperlink" xfId="522" builtinId="9" hidden="1"/>
    <cellStyle name="Followed Hyperlink" xfId="715" builtinId="9" hidden="1"/>
    <cellStyle name="Followed Hyperlink" xfId="533" builtinId="9" hidden="1"/>
    <cellStyle name="Followed Hyperlink" xfId="432" builtinId="9" hidden="1"/>
    <cellStyle name="Followed Hyperlink" xfId="303" builtinId="9" hidden="1"/>
    <cellStyle name="Followed Hyperlink" xfId="659" builtinId="9" hidden="1"/>
    <cellStyle name="Followed Hyperlink" xfId="212" builtinId="9" hidden="1"/>
    <cellStyle name="Followed Hyperlink" xfId="765" builtinId="9" hidden="1"/>
    <cellStyle name="Followed Hyperlink" xfId="566" builtinId="9" hidden="1"/>
    <cellStyle name="Followed Hyperlink" xfId="145" builtinId="9" hidden="1"/>
    <cellStyle name="Followed Hyperlink" xfId="682" builtinId="9" hidden="1"/>
    <cellStyle name="Followed Hyperlink" xfId="521" builtinId="9" hidden="1"/>
    <cellStyle name="Followed Hyperlink" xfId="162" builtinId="9" hidden="1"/>
    <cellStyle name="Followed Hyperlink" xfId="730" builtinId="9" hidden="1"/>
    <cellStyle name="Followed Hyperlink" xfId="746" builtinId="9" hidden="1"/>
    <cellStyle name="Followed Hyperlink" xfId="188" builtinId="9" hidden="1"/>
    <cellStyle name="Followed Hyperlink" xfId="292" builtinId="9" hidden="1"/>
    <cellStyle name="Followed Hyperlink" xfId="264" builtinId="9" hidden="1"/>
    <cellStyle name="Followed Hyperlink" xfId="10" builtinId="9" hidden="1"/>
    <cellStyle name="Followed Hyperlink" xfId="771" builtinId="9" hidden="1"/>
    <cellStyle name="Followed Hyperlink" xfId="527" builtinId="9" hidden="1"/>
    <cellStyle name="Followed Hyperlink" xfId="504" builtinId="9" hidden="1"/>
    <cellStyle name="Followed Hyperlink" xfId="306" builtinId="9" hidden="1"/>
    <cellStyle name="Followed Hyperlink" xfId="272" builtinId="9" hidden="1"/>
    <cellStyle name="Followed Hyperlink" xfId="656" builtinId="9" hidden="1"/>
    <cellStyle name="Followed Hyperlink" xfId="325" builtinId="9" hidden="1"/>
    <cellStyle name="Followed Hyperlink" xfId="239" builtinId="9" hidden="1"/>
    <cellStyle name="Followed Hyperlink" xfId="486" builtinId="9" hidden="1"/>
    <cellStyle name="Followed Hyperlink" xfId="103" builtinId="9" hidden="1"/>
    <cellStyle name="Followed Hyperlink" xfId="546" builtinId="9" hidden="1"/>
    <cellStyle name="Followed Hyperlink" xfId="595" builtinId="9" hidden="1"/>
    <cellStyle name="Followed Hyperlink" xfId="311" builtinId="9" hidden="1"/>
    <cellStyle name="Followed Hyperlink" xfId="698" builtinId="9" hidden="1"/>
    <cellStyle name="Followed Hyperlink" xfId="406" builtinId="9" hidden="1"/>
    <cellStyle name="Followed Hyperlink" xfId="381" builtinId="9" hidden="1"/>
    <cellStyle name="Followed Hyperlink" xfId="515" builtinId="9" hidden="1"/>
    <cellStyle name="Followed Hyperlink" xfId="673" builtinId="9" hidden="1"/>
    <cellStyle name="Followed Hyperlink" xfId="307" builtinId="9" hidden="1"/>
    <cellStyle name="Followed Hyperlink" xfId="236" builtinId="9" hidden="1"/>
    <cellStyle name="Followed Hyperlink" xfId="451" builtinId="9" hidden="1"/>
    <cellStyle name="Followed Hyperlink" xfId="435" builtinId="9" hidden="1"/>
    <cellStyle name="Followed Hyperlink" xfId="23" builtinId="9" hidden="1"/>
    <cellStyle name="Followed Hyperlink" xfId="417" builtinId="9" hidden="1"/>
    <cellStyle name="Followed Hyperlink" xfId="387" builtinId="9" hidden="1"/>
    <cellStyle name="Followed Hyperlink" xfId="518" builtinId="9" hidden="1"/>
    <cellStyle name="Followed Hyperlink" xfId="795" builtinId="9" hidden="1"/>
    <cellStyle name="Followed Hyperlink" xfId="667" builtinId="9" hidden="1"/>
    <cellStyle name="Followed Hyperlink" xfId="687" builtinId="9" hidden="1"/>
    <cellStyle name="Followed Hyperlink" xfId="741" builtinId="9" hidden="1"/>
    <cellStyle name="Followed Hyperlink" xfId="327" builtinId="9" hidden="1"/>
    <cellStyle name="Followed Hyperlink" xfId="153" builtinId="9" hidden="1"/>
    <cellStyle name="Followed Hyperlink" xfId="37" builtinId="9" hidden="1"/>
    <cellStyle name="Followed Hyperlink" xfId="243" builtinId="9" hidden="1"/>
    <cellStyle name="Followed Hyperlink" xfId="654" builtinId="9" hidden="1"/>
    <cellStyle name="Followed Hyperlink" xfId="607" builtinId="9" hidden="1"/>
    <cellStyle name="Followed Hyperlink" xfId="195" builtinId="9" hidden="1"/>
    <cellStyle name="Followed Hyperlink" xfId="179" builtinId="9" hidden="1"/>
    <cellStyle name="Followed Hyperlink" xfId="464" builtinId="9" hidden="1"/>
    <cellStyle name="Followed Hyperlink" xfId="207" builtinId="9" hidden="1"/>
    <cellStyle name="Followed Hyperlink" xfId="717" builtinId="9" hidden="1"/>
    <cellStyle name="Followed Hyperlink" xfId="752" builtinId="9" hidden="1"/>
    <cellStyle name="Followed Hyperlink" xfId="693" builtinId="9" hidden="1"/>
    <cellStyle name="Followed Hyperlink" xfId="781" builtinId="9" hidden="1"/>
    <cellStyle name="Followed Hyperlink" xfId="403" builtinId="9" hidden="1"/>
    <cellStyle name="Followed Hyperlink" xfId="336" builtinId="9" hidden="1"/>
    <cellStyle name="Followed Hyperlink" xfId="641" builtinId="9" hidden="1"/>
    <cellStyle name="Followed Hyperlink" xfId="209" builtinId="9" hidden="1"/>
    <cellStyle name="Followed Hyperlink" xfId="346" builtinId="9" hidden="1"/>
    <cellStyle name="Followed Hyperlink" xfId="448" builtinId="9" hidden="1"/>
    <cellStyle name="Followed Hyperlink" xfId="157" builtinId="9" hidden="1"/>
    <cellStyle name="Followed Hyperlink" xfId="425" builtinId="9" hidden="1"/>
    <cellStyle name="Followed Hyperlink" xfId="40" builtinId="9" hidden="1"/>
    <cellStyle name="Followed Hyperlink" xfId="133" builtinId="9" hidden="1"/>
    <cellStyle name="Followed Hyperlink" xfId="95" builtinId="9" hidden="1"/>
    <cellStyle name="Followed Hyperlink" xfId="675" builtinId="9" hidden="1"/>
    <cellStyle name="Followed Hyperlink" xfId="514" builtinId="9" hidden="1"/>
    <cellStyle name="Followed Hyperlink" xfId="73" builtinId="9" hidden="1"/>
    <cellStyle name="Followed Hyperlink" xfId="115" builtinId="9" hidden="1"/>
    <cellStyle name="Followed Hyperlink" xfId="766" builtinId="9" hidden="1"/>
    <cellStyle name="Followed Hyperlink" xfId="364" builtinId="9" hidden="1"/>
    <cellStyle name="Followed Hyperlink" xfId="542" builtinId="9" hidden="1"/>
    <cellStyle name="Followed Hyperlink" xfId="187" builtinId="9" hidden="1"/>
    <cellStyle name="Followed Hyperlink" xfId="395" builtinId="9" hidden="1"/>
    <cellStyle name="Followed Hyperlink" xfId="65" builtinId="9" hidden="1"/>
    <cellStyle name="Followed Hyperlink" xfId="450" builtinId="9" hidden="1"/>
    <cellStyle name="Followed Hyperlink" xfId="383" builtinId="9" hidden="1"/>
    <cellStyle name="Followed Hyperlink" xfId="224" builtinId="9" hidden="1"/>
    <cellStyle name="Followed Hyperlink" xfId="255" builtinId="9" hidden="1"/>
    <cellStyle name="Followed Hyperlink" xfId="280" builtinId="9" hidden="1"/>
    <cellStyle name="Followed Hyperlink" xfId="691" builtinId="9" hidden="1"/>
    <cellStyle name="Followed Hyperlink" xfId="529" builtinId="9" hidden="1"/>
    <cellStyle name="Followed Hyperlink" xfId="126" builtinId="9" hidden="1"/>
    <cellStyle name="Followed Hyperlink" xfId="416" builtinId="9" hidden="1"/>
    <cellStyle name="Followed Hyperlink" xfId="312" builtinId="9" hidden="1"/>
    <cellStyle name="Followed Hyperlink" xfId="780" builtinId="9" hidden="1"/>
    <cellStyle name="Followed Hyperlink" xfId="208" builtinId="9" hidden="1"/>
    <cellStyle name="Followed Hyperlink" xfId="539" builtinId="9" hidden="1"/>
    <cellStyle name="Followed Hyperlink" xfId="159" builtinId="9" hidden="1"/>
    <cellStyle name="Followed Hyperlink" xfId="431" builtinId="9" hidden="1"/>
    <cellStyle name="Followed Hyperlink" xfId="76" builtinId="9" hidden="1"/>
    <cellStyle name="Followed Hyperlink" xfId="204" builtinId="9" hidden="1"/>
    <cellStyle name="Followed Hyperlink" xfId="635" builtinId="9" hidden="1"/>
    <cellStyle name="Followed Hyperlink" xfId="300" builtinId="9" hidden="1"/>
    <cellStyle name="Followed Hyperlink" xfId="114" builtinId="9" hidden="1"/>
    <cellStyle name="Followed Hyperlink" xfId="548" builtinId="9" hidden="1"/>
    <cellStyle name="Followed Hyperlink" xfId="454" builtinId="9" hidden="1"/>
    <cellStyle name="Followed Hyperlink" xfId="570" builtinId="9" hidden="1"/>
    <cellStyle name="Followed Hyperlink" xfId="652" builtinId="9" hidden="1"/>
    <cellStyle name="Followed Hyperlink" xfId="378" builtinId="9" hidden="1"/>
    <cellStyle name="Followed Hyperlink" xfId="617" builtinId="9" hidden="1"/>
    <cellStyle name="Followed Hyperlink" xfId="218" builtinId="9" hidden="1"/>
    <cellStyle name="Followed Hyperlink" xfId="131" builtinId="9" hidden="1"/>
    <cellStyle name="Followed Hyperlink" xfId="505" builtinId="9" hidden="1"/>
    <cellStyle name="Followed Hyperlink" xfId="632" builtinId="9" hidden="1"/>
    <cellStyle name="Followed Hyperlink" xfId="751" builtinId="9" hidden="1"/>
    <cellStyle name="Followed Hyperlink" xfId="298" builtinId="9" hidden="1"/>
    <cellStyle name="Followed Hyperlink" xfId="618" builtinId="9" hidden="1"/>
    <cellStyle name="Followed Hyperlink" xfId="695" builtinId="9" hidden="1"/>
    <cellStyle name="Followed Hyperlink" xfId="744" builtinId="9" hidden="1"/>
    <cellStyle name="Followed Hyperlink" xfId="762" builtinId="9" hidden="1"/>
    <cellStyle name="Followed Hyperlink" xfId="783" builtinId="9" hidden="1"/>
    <cellStyle name="Followed Hyperlink" xfId="16" builtinId="9" hidden="1"/>
    <cellStyle name="Followed Hyperlink" xfId="137" builtinId="9" hidden="1"/>
    <cellStyle name="Followed Hyperlink" xfId="150" builtinId="9" hidden="1"/>
    <cellStyle name="Followed Hyperlink" xfId="260" builtinId="9" hidden="1"/>
    <cellStyle name="Followed Hyperlink" xfId="555" builtinId="9" hidden="1"/>
    <cellStyle name="Followed Hyperlink" xfId="709" builtinId="9" hidden="1"/>
    <cellStyle name="Followed Hyperlink" xfId="592" builtinId="9" hidden="1"/>
    <cellStyle name="Followed Hyperlink" xfId="371" builtinId="9" hidden="1"/>
    <cellStyle name="Followed Hyperlink" xfId="714" builtinId="9" hidden="1"/>
    <cellStyle name="Followed Hyperlink" xfId="493" builtinId="9" hidden="1"/>
    <cellStyle name="Followed Hyperlink" xfId="528" builtinId="9" hidden="1"/>
    <cellStyle name="Followed Hyperlink" xfId="58" builtinId="9" hidden="1"/>
    <cellStyle name="Followed Hyperlink" xfId="250" builtinId="9" hidden="1"/>
    <cellStyle name="Followed Hyperlink" xfId="310" builtinId="9" hidden="1"/>
    <cellStyle name="Followed Hyperlink" xfId="574" builtinId="9" hidden="1"/>
    <cellStyle name="Followed Hyperlink" xfId="13" builtinId="9" hidden="1"/>
    <cellStyle name="Followed Hyperlink" xfId="626" builtinId="9" hidden="1"/>
    <cellStyle name="Followed Hyperlink" xfId="612" builtinId="9" hidden="1"/>
    <cellStyle name="Followed Hyperlink" xfId="146" builtinId="9" hidden="1"/>
    <cellStyle name="Followed Hyperlink" xfId="494" builtinId="9" hidden="1"/>
    <cellStyle name="Followed Hyperlink" xfId="549" builtinId="9" hidden="1"/>
    <cellStyle name="Followed Hyperlink" xfId="462" builtinId="9" hidden="1"/>
    <cellStyle name="Followed Hyperlink" xfId="143" builtinId="9" hidden="1"/>
    <cellStyle name="Followed Hyperlink" xfId="471" builtinId="9" hidden="1"/>
    <cellStyle name="Followed Hyperlink" xfId="304" builtinId="9" hidden="1"/>
    <cellStyle name="Followed Hyperlink" xfId="697" builtinId="9" hidden="1"/>
    <cellStyle name="Followed Hyperlink" xfId="26" builtinId="9" hidden="1"/>
    <cellStyle name="Followed Hyperlink" xfId="276" builtinId="9" hidden="1"/>
    <cellStyle name="Followed Hyperlink" xfId="623" builtinId="9" hidden="1"/>
    <cellStyle name="Followed Hyperlink" xfId="75" builtinId="9" hidden="1"/>
    <cellStyle name="Followed Hyperlink" xfId="135" builtinId="9" hidden="1"/>
    <cellStyle name="Followed Hyperlink" xfId="560" builtinId="9" hidden="1"/>
    <cellStyle name="Followed Hyperlink" xfId="688" builtinId="9" hidden="1"/>
    <cellStyle name="Followed Hyperlink" xfId="706" builtinId="9" hidden="1"/>
    <cellStyle name="Followed Hyperlink" xfId="219" builtinId="9" hidden="1"/>
    <cellStyle name="Followed Hyperlink" xfId="238" builtinId="9" hidden="1"/>
    <cellStyle name="Followed Hyperlink" xfId="397" builtinId="9" hidden="1"/>
    <cellStyle name="Followed Hyperlink" xfId="206" builtinId="9" hidden="1"/>
    <cellStyle name="Followed Hyperlink" xfId="270" builtinId="9" hidden="1"/>
    <cellStyle name="Followed Hyperlink" xfId="174" builtinId="9" hidden="1"/>
    <cellStyle name="Followed Hyperlink" xfId="158" builtinId="9" hidden="1"/>
    <cellStyle name="Followed Hyperlink" xfId="44" builtinId="9" hidden="1"/>
    <cellStyle name="Followed Hyperlink" xfId="453" builtinId="9" hidden="1"/>
    <cellStyle name="Followed Hyperlink" xfId="185" builtinId="9" hidden="1"/>
    <cellStyle name="Followed Hyperlink" xfId="729" builtinId="9" hidden="1"/>
    <cellStyle name="Followed Hyperlink" xfId="718" builtinId="9" hidden="1"/>
    <cellStyle name="Followed Hyperlink" xfId="441" builtinId="9" hidden="1"/>
    <cellStyle name="Followed Hyperlink" xfId="102" builtinId="9" hidden="1"/>
    <cellStyle name="Followed Hyperlink" xfId="590" builtinId="9" hidden="1"/>
    <cellStyle name="Followed Hyperlink" xfId="392" builtinId="9" hidden="1"/>
    <cellStyle name="Followed Hyperlink" xfId="701" builtinId="9" hidden="1"/>
    <cellStyle name="Followed Hyperlink" xfId="12" builtinId="9" hidden="1"/>
    <cellStyle name="Followed Hyperlink" xfId="672" builtinId="9" hidden="1"/>
    <cellStyle name="Followed Hyperlink" xfId="9" builtinId="9" hidden="1"/>
    <cellStyle name="Followed Hyperlink" xfId="409" builtinId="9" hidden="1"/>
    <cellStyle name="Followed Hyperlink" xfId="506" builtinId="9" hidden="1"/>
    <cellStyle name="Followed Hyperlink" xfId="97" builtinId="9" hidden="1"/>
    <cellStyle name="Followed Hyperlink" xfId="722" builtinId="9" hidden="1"/>
    <cellStyle name="Followed Hyperlink" xfId="596" builtinId="9" hidden="1"/>
    <cellStyle name="Followed Hyperlink" xfId="41" builtinId="9" hidden="1"/>
    <cellStyle name="Followed Hyperlink" xfId="256" builtinId="9" hidden="1"/>
    <cellStyle name="Followed Hyperlink" xfId="116" builtinId="9" hidden="1"/>
    <cellStyle name="Followed Hyperlink" xfId="408" builtinId="9" hidden="1"/>
    <cellStyle name="Followed Hyperlink" xfId="495" builtinId="9" hidden="1"/>
    <cellStyle name="Followed Hyperlink" xfId="98" builtinId="9" hidden="1"/>
    <cellStyle name="Followed Hyperlink" xfId="707" builtinId="9" hidden="1"/>
    <cellStyle name="Followed Hyperlink" xfId="738" builtinId="9" hidden="1"/>
    <cellStyle name="Followed Hyperlink" xfId="415" builtinId="9" hidden="1"/>
    <cellStyle name="Followed Hyperlink" xfId="597" builtinId="9" hidden="1"/>
    <cellStyle name="Followed Hyperlink" xfId="569" builtinId="9" hidden="1"/>
    <cellStyle name="Followed Hyperlink" xfId="661" builtinId="9" hidden="1"/>
    <cellStyle name="Followed Hyperlink" xfId="199" builtinId="9" hidden="1"/>
    <cellStyle name="Followed Hyperlink" xfId="550" builtinId="9" hidden="1"/>
    <cellStyle name="Followed Hyperlink" xfId="91" builtinId="9" hidden="1"/>
    <cellStyle name="Followed Hyperlink" xfId="163" builtinId="9" hidden="1"/>
    <cellStyle name="Followed Hyperlink" xfId="196" builtinId="9" hidden="1"/>
    <cellStyle name="Followed Hyperlink" xfId="399" builtinId="9" hidden="1"/>
    <cellStyle name="Followed Hyperlink" xfId="523" builtinId="9" hidden="1"/>
    <cellStyle name="Followed Hyperlink" xfId="544" builtinId="9" hidden="1"/>
    <cellStyle name="Followed Hyperlink" xfId="705" builtinId="9" hidden="1"/>
    <cellStyle name="Followed Hyperlink" xfId="384" builtinId="9" hidden="1"/>
    <cellStyle name="Followed Hyperlink" xfId="436" builtinId="9" hidden="1"/>
    <cellStyle name="Followed Hyperlink" xfId="452" builtinId="9" hidden="1"/>
    <cellStyle name="Followed Hyperlink" xfId="241" builtinId="9" hidden="1"/>
    <cellStyle name="Followed Hyperlink" xfId="484" builtinId="9" hidden="1"/>
    <cellStyle name="Followed Hyperlink" xfId="38" builtinId="9" hidden="1"/>
    <cellStyle name="Followed Hyperlink" xfId="649" builtinId="9" hidden="1"/>
    <cellStyle name="Followed Hyperlink" xfId="532" builtinId="9" hidden="1"/>
    <cellStyle name="Followed Hyperlink" xfId="608" builtinId="9" hidden="1"/>
    <cellStyle name="Followed Hyperlink" xfId="774" builtinId="9" hidden="1"/>
    <cellStyle name="Followed Hyperlink" xfId="606" builtinId="9" hidden="1"/>
    <cellStyle name="Followed Hyperlink" xfId="547" builtinId="9" hidden="1"/>
    <cellStyle name="Followed Hyperlink" xfId="4" builtinId="9" hidden="1"/>
    <cellStyle name="Followed Hyperlink" xfId="525" builtinId="9" hidden="1"/>
    <cellStyle name="Followed Hyperlink" xfId="380" builtinId="9" hidden="1"/>
    <cellStyle name="Followed Hyperlink" xfId="735" builtinId="9" hidden="1"/>
    <cellStyle name="Followed Hyperlink" xfId="234" builtinId="9" hidden="1"/>
    <cellStyle name="Followed Hyperlink" xfId="461" builtinId="9" hidden="1"/>
    <cellStyle name="Followed Hyperlink" xfId="545" builtinId="9" hidden="1"/>
    <cellStyle name="Followed Hyperlink" xfId="724" builtinId="9" hidden="1"/>
    <cellStyle name="Followed Hyperlink" xfId="353" builtinId="9" hidden="1"/>
    <cellStyle name="Followed Hyperlink" xfId="613" builtinId="9" hidden="1"/>
    <cellStyle name="Followed Hyperlink" xfId="128" builtinId="9" hidden="1"/>
    <cellStyle name="Followed Hyperlink" xfId="788" builtinId="9" hidden="1"/>
    <cellStyle name="Followed Hyperlink" xfId="27" builtinId="9" hidden="1"/>
    <cellStyle name="Followed Hyperlink" xfId="769" builtinId="9" hidden="1"/>
    <cellStyle name="Followed Hyperlink" xfId="31" builtinId="9" hidden="1"/>
    <cellStyle name="Followed Hyperlink" xfId="290" builtinId="9" hidden="1"/>
    <cellStyle name="Followed Hyperlink" xfId="756" builtinId="9" hidden="1"/>
    <cellStyle name="Followed Hyperlink" xfId="427" builtinId="9" hidden="1"/>
    <cellStyle name="Followed Hyperlink" xfId="785" builtinId="9" hidden="1"/>
    <cellStyle name="Followed Hyperlink" xfId="676" builtinId="9" hidden="1"/>
    <cellStyle name="Followed Hyperlink" xfId="602" builtinId="9" hidden="1"/>
    <cellStyle name="Followed Hyperlink" xfId="319" builtinId="9" hidden="1"/>
    <cellStyle name="Followed Hyperlink" xfId="581" builtinId="9" hidden="1"/>
    <cellStyle name="Followed Hyperlink" xfId="295" builtinId="9" hidden="1"/>
    <cellStyle name="Followed Hyperlink" xfId="48" builtinId="9" hidden="1"/>
    <cellStyle name="Followed Hyperlink" xfId="564" builtinId="9" hidden="1"/>
    <cellStyle name="Followed Hyperlink" xfId="636" builtinId="9" hidden="1"/>
    <cellStyle name="Followed Hyperlink" xfId="155" builtinId="9" hidden="1"/>
    <cellStyle name="Followed Hyperlink" xfId="59" builtinId="9" hidden="1"/>
    <cellStyle name="Followed Hyperlink" xfId="194" builtinId="9" hidden="1"/>
    <cellStyle name="Followed Hyperlink" xfId="604" builtinId="9" hidden="1"/>
    <cellStyle name="Followed Hyperlink" xfId="391" builtinId="9" hidden="1"/>
    <cellStyle name="Followed Hyperlink" xfId="553" builtinId="9" hidden="1"/>
    <cellStyle name="Followed Hyperlink" xfId="8" builtinId="9" hidden="1"/>
    <cellStyle name="Followed Hyperlink" xfId="786" builtinId="9" hidden="1"/>
    <cellStyle name="Followed Hyperlink" xfId="99" builtinId="9" hidden="1"/>
    <cellStyle name="Followed Hyperlink" xfId="385" builtinId="9" hidden="1"/>
    <cellStyle name="Followed Hyperlink" xfId="743" builtinId="9" hidden="1"/>
    <cellStyle name="Followed Hyperlink" xfId="650" builtinId="9" hidden="1"/>
    <cellStyle name="Followed Hyperlink" xfId="46" builtinId="9" hidden="1"/>
    <cellStyle name="Followed Hyperlink" xfId="490" builtinId="9" hidden="1"/>
    <cellStyle name="Followed Hyperlink" xfId="101" builtinId="9" hidden="1"/>
    <cellStyle name="Followed Hyperlink" xfId="361" builtinId="9" hidden="1"/>
    <cellStyle name="Followed Hyperlink" xfId="160" builtinId="9" hidden="1"/>
    <cellStyle name="Followed Hyperlink" xfId="463" builtinId="9" hidden="1"/>
    <cellStyle name="Followed Hyperlink" xfId="86" builtinId="9" hidden="1"/>
    <cellStyle name="Followed Hyperlink" xfId="171" builtinId="9" hidden="1"/>
    <cellStyle name="Followed Hyperlink" xfId="599" builtinId="9" hidden="1"/>
    <cellStyle name="Followed Hyperlink" xfId="473" builtinId="9" hidden="1"/>
    <cellStyle name="Followed Hyperlink" xfId="749" builtinId="9" hidden="1"/>
    <cellStyle name="Followed Hyperlink" xfId="770" builtinId="9" hidden="1"/>
    <cellStyle name="Followed Hyperlink" xfId="668" builtinId="9" hidden="1"/>
    <cellStyle name="Followed Hyperlink" xfId="625" builtinId="9" hidden="1"/>
    <cellStyle name="Followed Hyperlink" xfId="273" builtinId="9" hidden="1"/>
    <cellStyle name="Followed Hyperlink" xfId="289" builtinId="9" hidden="1"/>
    <cellStyle name="Followed Hyperlink" xfId="120" builtinId="9" hidden="1"/>
    <cellStyle name="Followed Hyperlink" xfId="253" builtinId="9" hidden="1"/>
    <cellStyle name="Followed Hyperlink" xfId="313" builtinId="9" hidden="1"/>
    <cellStyle name="Followed Hyperlink" xfId="700" builtinId="9" hidden="1"/>
    <cellStyle name="Followed Hyperlink" xfId="226" builtinId="9" hidden="1"/>
    <cellStyle name="Followed Hyperlink" xfId="134" builtinId="9" hidden="1"/>
    <cellStyle name="Followed Hyperlink" xfId="265" builtinId="9" hidden="1"/>
    <cellStyle name="Followed Hyperlink" xfId="616" builtinId="9" hidden="1"/>
    <cellStyle name="Followed Hyperlink" xfId="721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opLeftCell="A346" zoomScaleNormal="100" zoomScalePageLayoutView="200" workbookViewId="0">
      <selection activeCell="J423" sqref="J423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 t="s">
        <v>35</v>
      </c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45</v>
      </c>
      <c r="E14" s="19">
        <v>8</v>
      </c>
      <c r="F14" s="82"/>
      <c r="G14" s="18"/>
      <c r="H14" s="18"/>
      <c r="I14" s="18"/>
      <c r="J14" s="18"/>
      <c r="K14" s="97">
        <f t="shared" si="0"/>
        <v>0</v>
      </c>
      <c r="L14" s="34"/>
      <c r="M14" s="96">
        <v>8</v>
      </c>
      <c r="N14" s="3" t="s">
        <v>46</v>
      </c>
      <c r="O14" s="19" t="s">
        <v>45</v>
      </c>
      <c r="P14" s="93">
        <v>8</v>
      </c>
      <c r="Q14" s="82"/>
      <c r="R14" s="18"/>
      <c r="S14" s="18"/>
      <c r="T14" s="18"/>
      <c r="U14" s="18"/>
      <c r="V14" s="97">
        <f t="shared" si="1"/>
        <v>0</v>
      </c>
    </row>
    <row r="15" spans="2:22" s="3" customFormat="1" ht="12.75" customHeight="1">
      <c r="B15" s="96">
        <v>9</v>
      </c>
      <c r="C15" s="82"/>
      <c r="D15" s="19" t="s">
        <v>47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/>
      <c r="O15" s="19" t="s">
        <v>47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48</v>
      </c>
      <c r="D16" s="19" t="s">
        <v>49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48</v>
      </c>
      <c r="O16" s="19" t="s">
        <v>49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50</v>
      </c>
      <c r="D17" s="21" t="s">
        <v>51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51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52</v>
      </c>
      <c r="D18" s="101" t="s">
        <v>53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52</v>
      </c>
      <c r="O18" s="101" t="s">
        <v>53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54</v>
      </c>
      <c r="D19" s="21" t="s">
        <v>55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54</v>
      </c>
      <c r="O19" s="21" t="s">
        <v>55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56</v>
      </c>
      <c r="D20" s="101" t="s">
        <v>57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56</v>
      </c>
      <c r="O20" s="101" t="s">
        <v>57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58</v>
      </c>
      <c r="D21" s="19" t="s">
        <v>59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58</v>
      </c>
      <c r="O21" s="19" t="s">
        <v>59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60</v>
      </c>
      <c r="D22" s="19" t="s">
        <v>61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61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62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63</v>
      </c>
      <c r="O23" s="19" t="s">
        <v>62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64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64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65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65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66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66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67</v>
      </c>
      <c r="D27" s="19" t="s">
        <v>68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67</v>
      </c>
      <c r="O27" s="19" t="s">
        <v>68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 t="s">
        <v>69</v>
      </c>
      <c r="D28" s="21" t="s">
        <v>70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 t="s">
        <v>69</v>
      </c>
      <c r="O28" s="21" t="s">
        <v>70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71</v>
      </c>
      <c r="D29" s="101" t="s">
        <v>72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71</v>
      </c>
      <c r="O29" s="101" t="s">
        <v>72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73</v>
      </c>
      <c r="D30" s="19" t="s">
        <v>74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73</v>
      </c>
      <c r="O30" s="19" t="s">
        <v>74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75</v>
      </c>
      <c r="D31" s="19" t="s">
        <v>76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75</v>
      </c>
      <c r="O31" s="19" t="s">
        <v>76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77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77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78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78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79</v>
      </c>
      <c r="D34" s="19" t="s">
        <v>80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79</v>
      </c>
      <c r="O34" s="19" t="s">
        <v>80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81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81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82</v>
      </c>
      <c r="D36" s="19" t="s">
        <v>47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82</v>
      </c>
      <c r="O36" s="19" t="s">
        <v>47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83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83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84</v>
      </c>
      <c r="D38" s="19" t="s">
        <v>55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84</v>
      </c>
      <c r="O38" s="19" t="s">
        <v>55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85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86</v>
      </c>
      <c r="D40" s="19" t="s">
        <v>49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86</v>
      </c>
      <c r="O40" s="19" t="s">
        <v>49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87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87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88</v>
      </c>
      <c r="D42" s="19" t="s">
        <v>89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88</v>
      </c>
      <c r="O42" s="19" t="s">
        <v>89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90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91</v>
      </c>
      <c r="G49" s="18"/>
      <c r="H49" s="97">
        <f>AVERAGE(I7:I42)</f>
        <v>9</v>
      </c>
      <c r="I49" s="18"/>
      <c r="J49" s="18" t="s">
        <v>92</v>
      </c>
      <c r="K49" s="97">
        <f>AVERAGE(H49:H50)</f>
        <v>14.785714285714286</v>
      </c>
      <c r="L49" s="31"/>
      <c r="M49" s="109"/>
      <c r="N49" s="105"/>
      <c r="O49" s="110"/>
      <c r="P49" s="110"/>
      <c r="Q49" s="80" t="s">
        <v>91</v>
      </c>
      <c r="R49" s="18"/>
      <c r="S49" s="97">
        <f>AVERAGE(T7:T42)</f>
        <v>10.428571428571429</v>
      </c>
      <c r="T49" s="18"/>
      <c r="U49" s="18" t="s">
        <v>92</v>
      </c>
      <c r="V49" s="97">
        <f>AVERAGE(S49:S50)</f>
        <v>12.642857142857142</v>
      </c>
    </row>
    <row r="50" spans="1:23" s="56" customFormat="1" ht="12.75" customHeight="1">
      <c r="B50" s="16"/>
      <c r="C50" s="18"/>
      <c r="D50" s="19"/>
      <c r="E50" s="19"/>
      <c r="F50" s="20" t="s">
        <v>93</v>
      </c>
      <c r="G50" s="18"/>
      <c r="H50" s="97">
        <f>AVERAGE(J7:J42)</f>
        <v>20.571428571428573</v>
      </c>
      <c r="I50" s="18"/>
      <c r="J50" s="18"/>
      <c r="K50" s="18"/>
      <c r="L50" s="34"/>
      <c r="M50" s="16"/>
      <c r="N50" s="18"/>
      <c r="O50" s="19"/>
      <c r="P50" s="19"/>
      <c r="Q50" s="20" t="s">
        <v>93</v>
      </c>
      <c r="R50" s="18"/>
      <c r="S50" s="97">
        <f>AVERAGE(U7:U42)</f>
        <v>14.857142857142858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94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95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96</v>
      </c>
      <c r="E56" s="8"/>
      <c r="F56" s="9"/>
      <c r="G56" s="10"/>
      <c r="H56"/>
      <c r="I56" s="5"/>
      <c r="J56" s="5"/>
      <c r="K56"/>
      <c r="L56" s="30"/>
      <c r="M56" s="5"/>
      <c r="N56" s="5" t="s">
        <v>97</v>
      </c>
      <c r="O56" s="8" t="s">
        <v>98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99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100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101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102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103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104</v>
      </c>
      <c r="O63" s="19" t="s">
        <v>39</v>
      </c>
      <c r="P63" s="81">
        <v>6</v>
      </c>
      <c r="Q63" s="82" t="s">
        <v>105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106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46</v>
      </c>
      <c r="D65" s="19" t="s">
        <v>45</v>
      </c>
      <c r="E65" s="19">
        <v>8</v>
      </c>
      <c r="F65" s="82"/>
      <c r="G65" s="18"/>
      <c r="H65" s="18"/>
      <c r="I65" s="18"/>
      <c r="J65" s="18"/>
      <c r="K65" s="97">
        <f t="shared" si="3"/>
        <v>0</v>
      </c>
      <c r="L65" s="34"/>
      <c r="M65" s="96">
        <v>8</v>
      </c>
      <c r="N65" s="3" t="s">
        <v>46</v>
      </c>
      <c r="O65" s="19" t="s">
        <v>45</v>
      </c>
      <c r="P65" s="19">
        <v>8</v>
      </c>
      <c r="Q65" s="82"/>
      <c r="R65" s="18"/>
      <c r="S65" s="18"/>
      <c r="T65" s="18"/>
      <c r="U65" s="18"/>
      <c r="V65" s="111">
        <f t="shared" si="4"/>
        <v>0</v>
      </c>
      <c r="W65" s="87"/>
    </row>
    <row r="66" spans="1:23" s="3" customFormat="1" ht="12.75" customHeight="1">
      <c r="B66" s="96">
        <v>9</v>
      </c>
      <c r="C66" s="82" t="s">
        <v>107</v>
      </c>
      <c r="D66" s="19" t="s">
        <v>47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107</v>
      </c>
      <c r="O66" s="19" t="s">
        <v>47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48</v>
      </c>
      <c r="D67" s="19" t="s">
        <v>49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48</v>
      </c>
      <c r="O67" s="19" t="s">
        <v>49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50</v>
      </c>
      <c r="D68" s="21" t="s">
        <v>51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50</v>
      </c>
      <c r="O68" s="21" t="s">
        <v>51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52</v>
      </c>
      <c r="D69" s="101" t="s">
        <v>53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52</v>
      </c>
      <c r="O69" s="101" t="s">
        <v>53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55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54</v>
      </c>
      <c r="O70" s="21" t="s">
        <v>55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56</v>
      </c>
      <c r="D71" s="101" t="s">
        <v>57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57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58</v>
      </c>
      <c r="D72" s="19" t="s">
        <v>59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59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D73" s="19" t="s">
        <v>61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60</v>
      </c>
      <c r="O73" s="19" t="s">
        <v>61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/>
      <c r="D74" s="19" t="s">
        <v>62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62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108</v>
      </c>
      <c r="D75" s="17" t="s">
        <v>64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108</v>
      </c>
      <c r="O75" s="17" t="s">
        <v>64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109</v>
      </c>
      <c r="D76" s="19" t="s">
        <v>65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65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66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67</v>
      </c>
      <c r="D78" s="19" t="s">
        <v>68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68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 t="s">
        <v>69</v>
      </c>
      <c r="D79" s="21" t="s">
        <v>70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69</v>
      </c>
      <c r="O79" s="21" t="s">
        <v>70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71</v>
      </c>
      <c r="D80" s="101" t="s">
        <v>72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71</v>
      </c>
      <c r="O80" s="101" t="s">
        <v>72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73</v>
      </c>
      <c r="D81" s="19" t="s">
        <v>74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73</v>
      </c>
      <c r="O81" s="19" t="s">
        <v>74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75</v>
      </c>
      <c r="D82" s="19" t="s">
        <v>76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76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77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77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78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79</v>
      </c>
      <c r="D85" s="19" t="s">
        <v>80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79</v>
      </c>
      <c r="O85" s="19" t="s">
        <v>80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81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81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82</v>
      </c>
      <c r="D87" s="19" t="s">
        <v>47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82</v>
      </c>
      <c r="O87" s="19" t="s">
        <v>47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83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 t="s">
        <v>83</v>
      </c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55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84</v>
      </c>
      <c r="O89" s="19" t="s">
        <v>55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85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86</v>
      </c>
      <c r="D91" s="19" t="s">
        <v>49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86</v>
      </c>
      <c r="O91" s="19" t="s">
        <v>49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87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87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88</v>
      </c>
      <c r="D93" s="19" t="s">
        <v>89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88</v>
      </c>
      <c r="O93" s="19" t="s">
        <v>89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90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91</v>
      </c>
      <c r="G100" s="18"/>
      <c r="H100" s="97">
        <f>AVERAGE(I58:I93)</f>
        <v>10.857142857142858</v>
      </c>
      <c r="I100" s="18"/>
      <c r="J100" s="18" t="s">
        <v>92</v>
      </c>
      <c r="K100" s="97">
        <f>AVERAGE(H100:H101)</f>
        <v>11.928571428571429</v>
      </c>
      <c r="L100" s="31"/>
      <c r="M100" s="109"/>
      <c r="N100" s="105"/>
      <c r="O100" s="110"/>
      <c r="P100" s="110"/>
      <c r="Q100" s="80" t="s">
        <v>91</v>
      </c>
      <c r="R100" s="18"/>
      <c r="S100" s="97">
        <f>AVERAGE(T58:T93)</f>
        <v>20.857142857142858</v>
      </c>
      <c r="T100" s="18"/>
      <c r="U100" s="18" t="s">
        <v>92</v>
      </c>
      <c r="V100" s="97">
        <f>AVERAGE(S100:S101)</f>
        <v>18.5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93</v>
      </c>
      <c r="G101" s="18"/>
      <c r="H101" s="97">
        <f>AVERAGE(J58:J93)</f>
        <v>13</v>
      </c>
      <c r="I101" s="18"/>
      <c r="J101" s="18"/>
      <c r="K101" s="18"/>
      <c r="L101" s="34"/>
      <c r="M101" s="16"/>
      <c r="N101" s="18"/>
      <c r="O101" s="19"/>
      <c r="P101" s="19"/>
      <c r="Q101" s="20" t="s">
        <v>93</v>
      </c>
      <c r="R101" s="18"/>
      <c r="S101" s="97">
        <f>AVERAGE(U58:U93)</f>
        <v>16.142857142857142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110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97</v>
      </c>
      <c r="D107" s="8" t="s">
        <v>111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97</v>
      </c>
      <c r="O107" s="8" t="s">
        <v>112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113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 t="s">
        <v>22</v>
      </c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114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101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115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 t="s">
        <v>35</v>
      </c>
      <c r="D113" s="19" t="s">
        <v>36</v>
      </c>
      <c r="E113" s="81">
        <v>5</v>
      </c>
      <c r="F113" s="82" t="s">
        <v>116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100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104</v>
      </c>
      <c r="D114" s="19" t="s">
        <v>39</v>
      </c>
      <c r="E114" s="81">
        <v>6</v>
      </c>
      <c r="F114" s="82" t="s">
        <v>115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104</v>
      </c>
      <c r="O114" s="19" t="s">
        <v>39</v>
      </c>
      <c r="P114" s="81">
        <v>6</v>
      </c>
      <c r="Q114" s="82" t="s">
        <v>117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 t="s">
        <v>42</v>
      </c>
      <c r="D115" s="19" t="s">
        <v>43</v>
      </c>
      <c r="E115" s="19">
        <v>7</v>
      </c>
      <c r="F115" s="82" t="s">
        <v>102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46</v>
      </c>
      <c r="D116" s="19" t="s">
        <v>45</v>
      </c>
      <c r="E116" s="19">
        <v>8</v>
      </c>
      <c r="F116" s="82"/>
      <c r="G116" s="18"/>
      <c r="H116" s="18"/>
      <c r="I116" s="18"/>
      <c r="J116" s="18"/>
      <c r="K116" s="97">
        <f t="shared" si="7"/>
        <v>0</v>
      </c>
      <c r="L116" s="34"/>
      <c r="M116" s="96">
        <v>8</v>
      </c>
      <c r="O116" s="19" t="s">
        <v>45</v>
      </c>
      <c r="P116" s="19">
        <v>8</v>
      </c>
      <c r="Q116" s="82"/>
      <c r="R116" s="18"/>
      <c r="S116" s="18"/>
      <c r="T116" s="18"/>
      <c r="U116" s="18"/>
      <c r="V116" s="97">
        <f t="shared" si="8"/>
        <v>0</v>
      </c>
    </row>
    <row r="117" spans="1:22" s="3" customFormat="1" ht="12.75" customHeight="1">
      <c r="B117" s="96">
        <v>9</v>
      </c>
      <c r="C117" s="82" t="s">
        <v>107</v>
      </c>
      <c r="D117" s="19" t="s">
        <v>47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107</v>
      </c>
      <c r="O117" s="19" t="s">
        <v>47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48</v>
      </c>
      <c r="D118" s="19" t="s">
        <v>49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48</v>
      </c>
      <c r="O118" s="19" t="s">
        <v>49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51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50</v>
      </c>
      <c r="O119" s="21" t="s">
        <v>51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52</v>
      </c>
      <c r="D120" s="101" t="s">
        <v>53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53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54</v>
      </c>
      <c r="D121" s="21" t="s">
        <v>55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55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56</v>
      </c>
      <c r="D122" s="101" t="s">
        <v>57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56</v>
      </c>
      <c r="O122" s="101" t="s">
        <v>57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58</v>
      </c>
      <c r="D123" s="19" t="s">
        <v>59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58</v>
      </c>
      <c r="O123" s="19" t="s">
        <v>59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61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60</v>
      </c>
      <c r="O124" s="19" t="s">
        <v>61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63</v>
      </c>
      <c r="D125" s="19" t="s">
        <v>62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62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108</v>
      </c>
      <c r="D126" s="17" t="s">
        <v>64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64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109</v>
      </c>
      <c r="D127" s="19" t="s">
        <v>65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109</v>
      </c>
      <c r="O127" s="19" t="s">
        <v>65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67</v>
      </c>
      <c r="D129" s="19" t="s">
        <v>68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67</v>
      </c>
      <c r="O129" s="19" t="s">
        <v>68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69</v>
      </c>
      <c r="D130" s="21" t="s">
        <v>70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69</v>
      </c>
      <c r="O130" s="21" t="s">
        <v>70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71</v>
      </c>
      <c r="D131" s="101" t="s">
        <v>72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71</v>
      </c>
      <c r="O131" s="101" t="s">
        <v>72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73</v>
      </c>
      <c r="D132" s="19" t="s">
        <v>74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73</v>
      </c>
      <c r="O132" s="19" t="s">
        <v>74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75</v>
      </c>
      <c r="D133" s="19" t="s">
        <v>76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75</v>
      </c>
      <c r="O133" s="19" t="s">
        <v>76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77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77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78</v>
      </c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78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80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79</v>
      </c>
      <c r="O136" s="19" t="s">
        <v>80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81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81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82</v>
      </c>
      <c r="D138" s="19" t="s">
        <v>47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82</v>
      </c>
      <c r="O138" s="19" t="s">
        <v>47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83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83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55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84</v>
      </c>
      <c r="O140" s="19" t="s">
        <v>55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85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85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49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86</v>
      </c>
      <c r="O142" s="19" t="s">
        <v>49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87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87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88</v>
      </c>
      <c r="D144" s="19" t="s">
        <v>89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88</v>
      </c>
      <c r="O144" s="19" t="s">
        <v>89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90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90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91</v>
      </c>
      <c r="G151" s="18"/>
      <c r="H151" s="97">
        <f>AVERAGE(I109:I144)</f>
        <v>10.428571428571429</v>
      </c>
      <c r="I151" s="18"/>
      <c r="J151" s="18" t="s">
        <v>92</v>
      </c>
      <c r="K151" s="97">
        <f>AVERAGE(H151:H152)</f>
        <v>14.928571428571427</v>
      </c>
      <c r="L151" s="31"/>
      <c r="M151" s="109"/>
      <c r="N151" s="105"/>
      <c r="O151" s="110"/>
      <c r="P151" s="110"/>
      <c r="Q151" s="80" t="s">
        <v>91</v>
      </c>
      <c r="R151" s="18"/>
      <c r="S151" s="97">
        <f>AVERAGE(T109:T144)</f>
        <v>10.142857142857142</v>
      </c>
      <c r="T151" s="18"/>
      <c r="U151" s="18" t="s">
        <v>92</v>
      </c>
      <c r="V151" s="97">
        <f>AVERAGE(S151:S152)</f>
        <v>12.285714285714285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93</v>
      </c>
      <c r="G152" s="18"/>
      <c r="H152" s="97">
        <f>AVERAGE(J109:J144)</f>
        <v>19.428571428571427</v>
      </c>
      <c r="I152" s="18"/>
      <c r="J152" s="18"/>
      <c r="K152" s="18"/>
      <c r="L152" s="34"/>
      <c r="M152" s="16"/>
      <c r="N152" s="18"/>
      <c r="O152" s="19"/>
      <c r="P152" s="19"/>
      <c r="Q152" s="20" t="s">
        <v>93</v>
      </c>
      <c r="R152" s="18"/>
      <c r="S152" s="97">
        <f>AVERAGE(U109:U144)</f>
        <v>14.428571428571429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110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118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119</v>
      </c>
      <c r="D158" s="8" t="s">
        <v>120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119</v>
      </c>
      <c r="O158" s="8" t="s">
        <v>121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122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123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124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125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125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103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126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104</v>
      </c>
      <c r="D165" s="19" t="s">
        <v>39</v>
      </c>
      <c r="E165" s="81">
        <v>6</v>
      </c>
      <c r="F165" s="82" t="s">
        <v>125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N165" s="3" t="s">
        <v>104</v>
      </c>
      <c r="O165" s="19" t="s">
        <v>39</v>
      </c>
      <c r="P165" s="81">
        <v>6</v>
      </c>
      <c r="Q165" s="82" t="s">
        <v>125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42</v>
      </c>
      <c r="D166" s="19" t="s">
        <v>43</v>
      </c>
      <c r="E166" s="19">
        <v>7</v>
      </c>
      <c r="F166" s="82" t="s">
        <v>127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46</v>
      </c>
      <c r="D167" s="19" t="s">
        <v>45</v>
      </c>
      <c r="E167" s="19">
        <v>8</v>
      </c>
      <c r="F167" s="82"/>
      <c r="G167" s="18"/>
      <c r="H167" s="18"/>
      <c r="I167" s="18"/>
      <c r="J167" s="18"/>
      <c r="K167" s="97">
        <f t="shared" si="11"/>
        <v>0</v>
      </c>
      <c r="L167" s="34"/>
      <c r="M167" s="96">
        <v>8</v>
      </c>
      <c r="N167" s="3" t="s">
        <v>46</v>
      </c>
      <c r="O167" s="19" t="s">
        <v>45</v>
      </c>
      <c r="P167" s="19">
        <v>8</v>
      </c>
      <c r="Q167" s="82"/>
      <c r="R167" s="18"/>
      <c r="S167" s="18"/>
      <c r="T167" s="18"/>
      <c r="U167" s="18"/>
      <c r="V167" s="97">
        <f t="shared" si="12"/>
        <v>0</v>
      </c>
    </row>
    <row r="168" spans="1:22" s="3" customFormat="1" ht="12.75" customHeight="1">
      <c r="B168" s="96">
        <v>9</v>
      </c>
      <c r="C168" s="82" t="s">
        <v>107</v>
      </c>
      <c r="D168" s="19" t="s">
        <v>47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/>
      <c r="O168" s="19" t="s">
        <v>47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48</v>
      </c>
      <c r="D169" s="19" t="s">
        <v>49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48</v>
      </c>
      <c r="O169" s="19" t="s">
        <v>49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/>
      <c r="D170" s="21" t="s">
        <v>51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50</v>
      </c>
      <c r="O170" s="21" t="s">
        <v>51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53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52</v>
      </c>
      <c r="O171" s="101" t="s">
        <v>53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54</v>
      </c>
      <c r="D172" s="21" t="s">
        <v>55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54</v>
      </c>
      <c r="O172" s="21" t="s">
        <v>55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56</v>
      </c>
      <c r="D173" s="101" t="s">
        <v>57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56</v>
      </c>
      <c r="O173" s="101" t="s">
        <v>57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58</v>
      </c>
      <c r="D174" s="19" t="s">
        <v>59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58</v>
      </c>
      <c r="O174" s="19" t="s">
        <v>59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61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61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63</v>
      </c>
      <c r="D176" s="19" t="s">
        <v>62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63</v>
      </c>
      <c r="O176" s="19" t="s">
        <v>62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108</v>
      </c>
      <c r="D177" s="17" t="s">
        <v>64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108</v>
      </c>
      <c r="O177" s="17" t="s">
        <v>64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109</v>
      </c>
      <c r="D178" s="19" t="s">
        <v>65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109</v>
      </c>
      <c r="O178" s="19" t="s">
        <v>65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66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66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67</v>
      </c>
      <c r="D180" s="19" t="s">
        <v>68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67</v>
      </c>
      <c r="O180" s="19" t="s">
        <v>68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69</v>
      </c>
      <c r="D181" s="21" t="s">
        <v>70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69</v>
      </c>
      <c r="O181" s="21" t="s">
        <v>70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71</v>
      </c>
      <c r="D182" s="101" t="s">
        <v>72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71</v>
      </c>
      <c r="O182" s="101" t="s">
        <v>72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73</v>
      </c>
      <c r="D183" s="19" t="s">
        <v>74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74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75</v>
      </c>
      <c r="D184" s="19" t="s">
        <v>76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75</v>
      </c>
      <c r="O184" s="19" t="s">
        <v>76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77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77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78</v>
      </c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79</v>
      </c>
      <c r="D187" s="19" t="s">
        <v>80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79</v>
      </c>
      <c r="O187" s="19" t="s">
        <v>80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81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81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82</v>
      </c>
      <c r="D189" s="19" t="s">
        <v>47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82</v>
      </c>
      <c r="O189" s="19" t="s">
        <v>47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 t="s">
        <v>83</v>
      </c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 t="s">
        <v>83</v>
      </c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84</v>
      </c>
      <c r="D191" s="19" t="s">
        <v>55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84</v>
      </c>
      <c r="O191" s="19" t="s">
        <v>55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85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86</v>
      </c>
      <c r="D193" s="19" t="s">
        <v>49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86</v>
      </c>
      <c r="O193" s="19" t="s">
        <v>49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87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88</v>
      </c>
      <c r="D195" s="19" t="s">
        <v>89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88</v>
      </c>
      <c r="O195" s="19" t="s">
        <v>89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90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90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91</v>
      </c>
      <c r="G202" s="18"/>
      <c r="H202" s="97">
        <f>AVERAGE(I160:I195)</f>
        <v>10.142857142857142</v>
      </c>
      <c r="I202" s="18"/>
      <c r="J202" s="18" t="s">
        <v>92</v>
      </c>
      <c r="K202" s="97">
        <f>AVERAGE(H202:H203)</f>
        <v>14.5</v>
      </c>
      <c r="L202" s="31"/>
      <c r="M202" s="109"/>
      <c r="N202" s="105"/>
      <c r="O202" s="110"/>
      <c r="P202" s="110"/>
      <c r="Q202" s="80" t="s">
        <v>91</v>
      </c>
      <c r="R202" s="18"/>
      <c r="S202" s="97">
        <f>AVERAGE(T160:T195)</f>
        <v>15</v>
      </c>
      <c r="T202" s="18"/>
      <c r="U202" s="18" t="s">
        <v>92</v>
      </c>
      <c r="V202" s="97">
        <f>AVERAGE(S202:S203)</f>
        <v>17.5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93</v>
      </c>
      <c r="G203" s="18"/>
      <c r="H203" s="97">
        <f>AVERAGE(J160:J195)</f>
        <v>18.857142857142858</v>
      </c>
      <c r="I203" s="18"/>
      <c r="J203" s="18"/>
      <c r="K203" s="18"/>
      <c r="L203" s="34"/>
      <c r="M203" s="16"/>
      <c r="N203" s="18"/>
      <c r="O203" s="19"/>
      <c r="P203" s="19"/>
      <c r="Q203" s="20" t="s">
        <v>93</v>
      </c>
      <c r="R203" s="18"/>
      <c r="S203" s="97">
        <f>AVERAGE(U160:U195)</f>
        <v>20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94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128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119</v>
      </c>
      <c r="D209" s="8" t="s">
        <v>129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130</v>
      </c>
      <c r="O209" s="8" t="s">
        <v>131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123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102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132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100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133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104</v>
      </c>
      <c r="D216" s="19" t="s">
        <v>39</v>
      </c>
      <c r="E216" s="81">
        <v>6</v>
      </c>
      <c r="F216" s="82" t="s">
        <v>134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N216" s="3" t="s">
        <v>104</v>
      </c>
      <c r="O216" s="19" t="s">
        <v>39</v>
      </c>
      <c r="P216" s="81">
        <v>6</v>
      </c>
      <c r="Q216" s="82" t="s">
        <v>125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42</v>
      </c>
      <c r="D217" s="19" t="s">
        <v>43</v>
      </c>
      <c r="E217" s="19">
        <v>7</v>
      </c>
      <c r="F217" s="82" t="s">
        <v>132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101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46</v>
      </c>
      <c r="D218" s="19" t="s">
        <v>45</v>
      </c>
      <c r="E218" s="19">
        <v>8</v>
      </c>
      <c r="F218" s="82"/>
      <c r="G218" s="18"/>
      <c r="H218" s="18"/>
      <c r="I218" s="18"/>
      <c r="J218" s="18"/>
      <c r="K218" s="97">
        <f t="shared" si="15"/>
        <v>0</v>
      </c>
      <c r="L218" s="34"/>
      <c r="M218" s="96">
        <v>8</v>
      </c>
      <c r="N218" s="3" t="s">
        <v>46</v>
      </c>
      <c r="O218" s="19" t="s">
        <v>45</v>
      </c>
      <c r="P218" s="19">
        <v>8</v>
      </c>
      <c r="Q218" s="82"/>
      <c r="R218" s="18"/>
      <c r="S218" s="18"/>
      <c r="T218" s="18"/>
      <c r="U218" s="18"/>
      <c r="V218" s="97">
        <f t="shared" si="16"/>
        <v>0</v>
      </c>
    </row>
    <row r="219" spans="1:22" s="3" customFormat="1" ht="12.75" customHeight="1">
      <c r="B219" s="96">
        <v>9</v>
      </c>
      <c r="C219" s="82" t="s">
        <v>107</v>
      </c>
      <c r="D219" s="19" t="s">
        <v>47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107</v>
      </c>
      <c r="O219" s="19" t="s">
        <v>47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48</v>
      </c>
      <c r="D220" s="19" t="s">
        <v>49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48</v>
      </c>
      <c r="O220" s="19" t="s">
        <v>49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 t="s">
        <v>50</v>
      </c>
      <c r="D221" s="21" t="s">
        <v>51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50</v>
      </c>
      <c r="O221" s="21" t="s">
        <v>51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52</v>
      </c>
      <c r="D222" s="101" t="s">
        <v>53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52</v>
      </c>
      <c r="O222" s="101" t="s">
        <v>53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54</v>
      </c>
      <c r="D223" s="21" t="s">
        <v>55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55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56</v>
      </c>
      <c r="D224" s="101" t="s">
        <v>57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56</v>
      </c>
      <c r="O224" s="101" t="s">
        <v>57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58</v>
      </c>
      <c r="D225" s="19" t="s">
        <v>59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58</v>
      </c>
      <c r="O225" s="19" t="s">
        <v>59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61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60</v>
      </c>
      <c r="O226" s="19" t="s">
        <v>61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62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63</v>
      </c>
      <c r="O227" s="19" t="s">
        <v>62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108</v>
      </c>
      <c r="D228" s="17" t="s">
        <v>64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108</v>
      </c>
      <c r="O228" s="17" t="s">
        <v>64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109</v>
      </c>
      <c r="D229" s="19" t="s">
        <v>65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65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66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67</v>
      </c>
      <c r="D231" s="19" t="s">
        <v>68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67</v>
      </c>
      <c r="O231" s="19" t="s">
        <v>68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69</v>
      </c>
      <c r="D232" s="21" t="s">
        <v>70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69</v>
      </c>
      <c r="O232" s="21" t="s">
        <v>70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71</v>
      </c>
      <c r="D233" s="101" t="s">
        <v>72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72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73</v>
      </c>
      <c r="D234" s="19" t="s">
        <v>74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73</v>
      </c>
      <c r="O234" s="19" t="s">
        <v>74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75</v>
      </c>
      <c r="D235" s="19" t="s">
        <v>76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75</v>
      </c>
      <c r="O235" s="19" t="s">
        <v>76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77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77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78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78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79</v>
      </c>
      <c r="D238" s="19" t="s">
        <v>80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79</v>
      </c>
      <c r="O238" s="19" t="s">
        <v>80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81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81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82</v>
      </c>
      <c r="D240" s="19" t="s">
        <v>47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82</v>
      </c>
      <c r="O240" s="19" t="s">
        <v>47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55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84</v>
      </c>
      <c r="O242" s="19" t="s">
        <v>55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85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86</v>
      </c>
      <c r="D244" s="19" t="s">
        <v>49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86</v>
      </c>
      <c r="O244" s="19" t="s">
        <v>49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87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87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88</v>
      </c>
      <c r="D246" s="19" t="s">
        <v>89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89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90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91</v>
      </c>
      <c r="G253" s="18"/>
      <c r="H253" s="97">
        <f>AVERAGE(I211:I246)</f>
        <v>10.857142857142858</v>
      </c>
      <c r="I253" s="18"/>
      <c r="J253" s="18" t="s">
        <v>92</v>
      </c>
      <c r="K253" s="97">
        <f>AVERAGE(H253:H254)</f>
        <v>14.214285714285715</v>
      </c>
      <c r="L253" s="31"/>
      <c r="M253" s="109"/>
      <c r="N253" s="105"/>
      <c r="O253" s="110"/>
      <c r="P253" s="110"/>
      <c r="Q253" s="80" t="s">
        <v>91</v>
      </c>
      <c r="R253" s="18"/>
      <c r="S253" s="97">
        <f>AVERAGE(T211:T246)</f>
        <v>26</v>
      </c>
      <c r="T253" s="18"/>
      <c r="U253" s="18" t="s">
        <v>92</v>
      </c>
      <c r="V253" s="97">
        <f>AVERAGE(S253:S254)</f>
        <v>23.214285714285715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93</v>
      </c>
      <c r="G254" s="18"/>
      <c r="H254" s="97">
        <f>AVERAGE(J211:J246)</f>
        <v>17.571428571428573</v>
      </c>
      <c r="I254" s="18"/>
      <c r="J254" s="18"/>
      <c r="K254" s="18"/>
      <c r="L254" s="34"/>
      <c r="M254" s="16"/>
      <c r="N254" s="18"/>
      <c r="O254" s="19"/>
      <c r="P254" s="19"/>
      <c r="Q254" s="20" t="s">
        <v>93</v>
      </c>
      <c r="R254" s="18"/>
      <c r="S254" s="97">
        <f>AVERAGE(U211:U246)</f>
        <v>20.428571428571427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110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135</v>
      </c>
      <c r="D260" s="8" t="s">
        <v>136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135</v>
      </c>
      <c r="O260" s="8" t="s">
        <v>137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117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138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25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25</v>
      </c>
      <c r="P263" s="81">
        <v>2</v>
      </c>
      <c r="Q263" s="82" t="s">
        <v>102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103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139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140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 t="s">
        <v>35</v>
      </c>
      <c r="D266" s="19" t="s">
        <v>36</v>
      </c>
      <c r="E266" s="81">
        <v>5</v>
      </c>
      <c r="F266" s="82" t="s">
        <v>133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 t="s">
        <v>42</v>
      </c>
      <c r="D268" s="19" t="s">
        <v>43</v>
      </c>
      <c r="E268" s="19">
        <v>7</v>
      </c>
      <c r="F268" s="82" t="s">
        <v>123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 t="s">
        <v>42</v>
      </c>
      <c r="O268" s="19" t="s">
        <v>43</v>
      </c>
      <c r="P268" s="19">
        <v>7</v>
      </c>
      <c r="Q268" s="82" t="s">
        <v>123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46</v>
      </c>
      <c r="D269" s="19" t="s">
        <v>45</v>
      </c>
      <c r="E269" s="19">
        <v>8</v>
      </c>
      <c r="F269" s="82"/>
      <c r="G269" s="18"/>
      <c r="H269" s="18"/>
      <c r="I269" s="18"/>
      <c r="J269" s="18"/>
      <c r="K269" s="97">
        <f t="shared" si="19"/>
        <v>0</v>
      </c>
      <c r="L269" s="34"/>
      <c r="M269" s="96">
        <v>8</v>
      </c>
      <c r="N269" s="3" t="s">
        <v>46</v>
      </c>
      <c r="O269" s="19" t="s">
        <v>45</v>
      </c>
      <c r="P269" s="19">
        <v>8</v>
      </c>
      <c r="Q269" s="82"/>
      <c r="R269" s="18"/>
      <c r="S269" s="18"/>
      <c r="T269" s="18"/>
      <c r="U269" s="18"/>
      <c r="V269" s="97">
        <f t="shared" si="20"/>
        <v>0</v>
      </c>
    </row>
    <row r="270" spans="1:22">
      <c r="A270" s="3"/>
      <c r="B270" s="96">
        <v>9</v>
      </c>
      <c r="C270" s="82"/>
      <c r="D270" s="19" t="s">
        <v>47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107</v>
      </c>
      <c r="O270" s="19" t="s">
        <v>47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48</v>
      </c>
      <c r="D271" s="19" t="s">
        <v>49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48</v>
      </c>
      <c r="O271" s="19" t="s">
        <v>49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50</v>
      </c>
      <c r="D272" s="21" t="s">
        <v>51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50</v>
      </c>
      <c r="O272" s="21" t="s">
        <v>51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52</v>
      </c>
      <c r="D273" s="101" t="s">
        <v>53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53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54</v>
      </c>
      <c r="D274" s="21" t="s">
        <v>55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54</v>
      </c>
      <c r="O274" s="21" t="s">
        <v>55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 t="s">
        <v>56</v>
      </c>
      <c r="D275" s="101" t="s">
        <v>57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56</v>
      </c>
      <c r="O275" s="101" t="s">
        <v>57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58</v>
      </c>
      <c r="D276" s="19" t="s">
        <v>59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58</v>
      </c>
      <c r="O276" s="19" t="s">
        <v>59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61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60</v>
      </c>
      <c r="O277" s="19" t="s">
        <v>61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62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63</v>
      </c>
      <c r="O278" s="19" t="s">
        <v>62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108</v>
      </c>
      <c r="D279" s="17" t="s">
        <v>64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108</v>
      </c>
      <c r="O279" s="17" t="s">
        <v>64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109</v>
      </c>
      <c r="D280" s="19" t="s">
        <v>65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65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66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66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67</v>
      </c>
      <c r="D282" s="19" t="s">
        <v>68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67</v>
      </c>
      <c r="O282" s="19" t="s">
        <v>68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69</v>
      </c>
      <c r="D283" s="21" t="s">
        <v>70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69</v>
      </c>
      <c r="O283" s="21" t="s">
        <v>70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72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71</v>
      </c>
      <c r="O284" s="101" t="s">
        <v>72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73</v>
      </c>
      <c r="D285" s="19" t="s">
        <v>74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73</v>
      </c>
      <c r="O285" s="19" t="s">
        <v>74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75</v>
      </c>
      <c r="D286" s="19" t="s">
        <v>76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75</v>
      </c>
      <c r="O286" s="19" t="s">
        <v>76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77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77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78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79</v>
      </c>
      <c r="D289" s="19" t="s">
        <v>80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79</v>
      </c>
      <c r="O289" s="19" t="s">
        <v>80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81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81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82</v>
      </c>
      <c r="D291" s="19" t="s">
        <v>47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82</v>
      </c>
      <c r="O291" s="19" t="s">
        <v>47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83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83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84</v>
      </c>
      <c r="D293" s="19" t="s">
        <v>55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55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85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85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86</v>
      </c>
      <c r="D295" s="19" t="s">
        <v>49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 t="s">
        <v>86</v>
      </c>
      <c r="O295" s="19" t="s">
        <v>49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87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87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88</v>
      </c>
      <c r="D297" s="19" t="s">
        <v>89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88</v>
      </c>
      <c r="O297" s="19" t="s">
        <v>89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90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90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91</v>
      </c>
      <c r="G304" s="18"/>
      <c r="H304" s="97">
        <f>AVERAGE(I262:I297)</f>
        <v>9</v>
      </c>
      <c r="I304" s="18"/>
      <c r="J304" s="18" t="s">
        <v>92</v>
      </c>
      <c r="K304" s="97">
        <f>AVERAGE(H304:H305)</f>
        <v>13.357142857142858</v>
      </c>
      <c r="L304" s="31"/>
      <c r="M304" s="109"/>
      <c r="N304" s="105"/>
      <c r="O304" s="110"/>
      <c r="P304" s="110"/>
      <c r="Q304" s="80" t="s">
        <v>91</v>
      </c>
      <c r="R304" s="18"/>
      <c r="S304" s="97">
        <f>AVERAGE(T262:T297)</f>
        <v>10.142857142857142</v>
      </c>
      <c r="T304" s="18"/>
      <c r="U304" s="18" t="s">
        <v>92</v>
      </c>
      <c r="V304" s="97">
        <f>AVERAGE(S304:S305)</f>
        <v>9.3571428571428577</v>
      </c>
    </row>
    <row r="305" spans="1:22">
      <c r="A305" s="56"/>
      <c r="B305" s="16"/>
      <c r="C305" s="18"/>
      <c r="D305" s="19"/>
      <c r="E305" s="19"/>
      <c r="F305" s="20" t="s">
        <v>93</v>
      </c>
      <c r="G305" s="18"/>
      <c r="H305" s="97">
        <f>AVERAGE(J262:J297)</f>
        <v>17.714285714285715</v>
      </c>
      <c r="I305" s="18"/>
      <c r="J305" s="18"/>
      <c r="K305" s="18"/>
      <c r="L305" s="34"/>
      <c r="M305" s="16"/>
      <c r="N305" s="18"/>
      <c r="O305" s="19"/>
      <c r="P305" s="19"/>
      <c r="Q305" s="20" t="s">
        <v>93</v>
      </c>
      <c r="R305" s="18"/>
      <c r="S305" s="97">
        <f>AVERAGE(U262:U297)</f>
        <v>8.5714285714285712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141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135</v>
      </c>
      <c r="D311" s="8" t="s">
        <v>142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143</v>
      </c>
      <c r="O311" s="8" t="s">
        <v>144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122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145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124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146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147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117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127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104</v>
      </c>
      <c r="D318" s="19" t="s">
        <v>39</v>
      </c>
      <c r="E318" s="81">
        <v>6</v>
      </c>
      <c r="F318" s="82" t="s">
        <v>148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 t="s">
        <v>42</v>
      </c>
      <c r="O319" s="19" t="s">
        <v>43</v>
      </c>
      <c r="P319" s="19">
        <v>7</v>
      </c>
      <c r="Q319" s="82" t="s">
        <v>123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46</v>
      </c>
      <c r="D320" s="19" t="s">
        <v>45</v>
      </c>
      <c r="E320" s="19">
        <v>8</v>
      </c>
      <c r="F320" s="82"/>
      <c r="G320" s="18"/>
      <c r="H320" s="18"/>
      <c r="I320" s="18"/>
      <c r="J320" s="18"/>
      <c r="K320" s="97">
        <f t="shared" si="23"/>
        <v>0</v>
      </c>
      <c r="L320" s="34"/>
      <c r="M320" s="96">
        <v>8</v>
      </c>
      <c r="N320" s="3" t="s">
        <v>46</v>
      </c>
      <c r="O320" s="19" t="s">
        <v>45</v>
      </c>
      <c r="P320" s="19">
        <v>8</v>
      </c>
      <c r="Q320" s="82"/>
      <c r="R320" s="18"/>
      <c r="S320" s="18"/>
      <c r="T320" s="18"/>
      <c r="U320" s="18"/>
      <c r="V320" s="97">
        <f t="shared" si="24"/>
        <v>0</v>
      </c>
    </row>
    <row r="321" spans="1:22">
      <c r="A321" s="3"/>
      <c r="B321" s="96">
        <v>9</v>
      </c>
      <c r="C321" s="82" t="s">
        <v>107</v>
      </c>
      <c r="D321" s="19" t="s">
        <v>47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107</v>
      </c>
      <c r="O321" s="19" t="s">
        <v>47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/>
      <c r="D322" s="19" t="s">
        <v>49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48</v>
      </c>
      <c r="O322" s="19" t="s">
        <v>49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50</v>
      </c>
      <c r="D323" s="21" t="s">
        <v>51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51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52</v>
      </c>
      <c r="D324" s="101" t="s">
        <v>53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53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54</v>
      </c>
      <c r="D325" s="21" t="s">
        <v>55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54</v>
      </c>
      <c r="O325" s="21" t="s">
        <v>55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56</v>
      </c>
      <c r="D326" s="101" t="s">
        <v>57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56</v>
      </c>
      <c r="O326" s="101" t="s">
        <v>57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58</v>
      </c>
      <c r="D327" s="19" t="s">
        <v>59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58</v>
      </c>
      <c r="O327" s="19" t="s">
        <v>59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61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60</v>
      </c>
      <c r="O328" s="19" t="s">
        <v>61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/>
      <c r="D329" s="19" t="s">
        <v>62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63</v>
      </c>
      <c r="O329" s="19" t="s">
        <v>62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108</v>
      </c>
      <c r="D330" s="17" t="s">
        <v>64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64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109</v>
      </c>
      <c r="D331" s="19" t="s">
        <v>65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65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66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66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67</v>
      </c>
      <c r="D333" s="19" t="s">
        <v>68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67</v>
      </c>
      <c r="O333" s="19" t="s">
        <v>68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69</v>
      </c>
      <c r="D334" s="21" t="s">
        <v>70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 t="s">
        <v>69</v>
      </c>
      <c r="O334" s="21" t="s">
        <v>70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71</v>
      </c>
      <c r="D335" s="101" t="s">
        <v>72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71</v>
      </c>
      <c r="O335" s="101" t="s">
        <v>72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74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73</v>
      </c>
      <c r="O336" s="19" t="s">
        <v>74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76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75</v>
      </c>
      <c r="O337" s="19" t="s">
        <v>76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77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77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78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78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79</v>
      </c>
      <c r="D340" s="19" t="s">
        <v>80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79</v>
      </c>
      <c r="O340" s="19" t="s">
        <v>80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81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81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 t="s">
        <v>82</v>
      </c>
      <c r="D342" s="19" t="s">
        <v>47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82</v>
      </c>
      <c r="O342" s="19" t="s">
        <v>47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83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83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84</v>
      </c>
      <c r="D344" s="19" t="s">
        <v>55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84</v>
      </c>
      <c r="O344" s="19" t="s">
        <v>55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85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85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86</v>
      </c>
      <c r="D346" s="19" t="s">
        <v>49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86</v>
      </c>
      <c r="O346" s="19" t="s">
        <v>49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87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88</v>
      </c>
      <c r="D348" s="19" t="s">
        <v>89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89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91</v>
      </c>
      <c r="G355" s="18"/>
      <c r="H355" s="97">
        <f>AVERAGE(I313:I348)</f>
        <v>15.714285714285714</v>
      </c>
      <c r="I355" s="18"/>
      <c r="J355" s="18" t="s">
        <v>92</v>
      </c>
      <c r="K355" s="97">
        <f>AVERAGE(H355:H356)</f>
        <v>18.214285714285715</v>
      </c>
      <c r="L355" s="31"/>
      <c r="M355" s="109"/>
      <c r="N355" s="105"/>
      <c r="O355" s="110"/>
      <c r="P355" s="110"/>
      <c r="Q355" s="80" t="s">
        <v>91</v>
      </c>
      <c r="R355" s="18"/>
      <c r="S355" s="97">
        <f>AVERAGE(T313:T348)</f>
        <v>16.857142857142858</v>
      </c>
      <c r="T355" s="18"/>
      <c r="U355" s="18" t="s">
        <v>92</v>
      </c>
      <c r="V355" s="97">
        <f>AVERAGE(S355:S356)</f>
        <v>15.285714285714285</v>
      </c>
    </row>
    <row r="356" spans="1:22">
      <c r="A356" s="56"/>
      <c r="B356" s="16"/>
      <c r="C356" s="18"/>
      <c r="D356" s="19"/>
      <c r="E356" s="19"/>
      <c r="F356" s="20" t="s">
        <v>93</v>
      </c>
      <c r="G356" s="18"/>
      <c r="H356" s="97">
        <f>AVERAGE(J313:J348)</f>
        <v>20.714285714285715</v>
      </c>
      <c r="I356" s="18"/>
      <c r="J356" s="18"/>
      <c r="K356" s="18"/>
      <c r="L356" s="34"/>
      <c r="M356" s="16"/>
      <c r="N356" s="18"/>
      <c r="O356" s="19"/>
      <c r="P356" s="19"/>
      <c r="Q356" s="20" t="s">
        <v>93</v>
      </c>
      <c r="R356" s="18"/>
      <c r="S356" s="97">
        <f>AVERAGE(U313:U348)</f>
        <v>13.714285714285714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149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150</v>
      </c>
      <c r="D362" s="8" t="s">
        <v>151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152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105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25</v>
      </c>
      <c r="E365" s="81">
        <v>2</v>
      </c>
      <c r="F365" s="82" t="s">
        <v>133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101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123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140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140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104</v>
      </c>
      <c r="D369" s="19" t="s">
        <v>39</v>
      </c>
      <c r="E369" s="81">
        <v>6</v>
      </c>
      <c r="F369" s="82" t="s">
        <v>95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147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 t="s">
        <v>42</v>
      </c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46</v>
      </c>
      <c r="D371" s="19" t="s">
        <v>45</v>
      </c>
      <c r="E371" s="19">
        <v>8</v>
      </c>
      <c r="F371" s="82"/>
      <c r="G371" s="18"/>
      <c r="H371" s="18"/>
      <c r="I371" s="18"/>
      <c r="J371" s="18"/>
      <c r="K371" s="97">
        <f t="shared" si="27"/>
        <v>0</v>
      </c>
      <c r="L371" s="34"/>
      <c r="M371" s="96">
        <v>8</v>
      </c>
      <c r="N371" s="3" t="s">
        <v>46</v>
      </c>
      <c r="O371" s="19" t="s">
        <v>45</v>
      </c>
      <c r="P371" s="19">
        <v>8</v>
      </c>
      <c r="Q371" s="82"/>
      <c r="R371" s="18"/>
      <c r="S371" s="18"/>
      <c r="T371" s="18"/>
      <c r="U371" s="18"/>
      <c r="V371" s="97">
        <f t="shared" si="28"/>
        <v>0</v>
      </c>
    </row>
    <row r="372" spans="1:22">
      <c r="A372" s="3"/>
      <c r="B372" s="96">
        <v>9</v>
      </c>
      <c r="C372" s="82"/>
      <c r="D372" s="19" t="s">
        <v>47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47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48</v>
      </c>
      <c r="D373" s="19" t="s">
        <v>49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48</v>
      </c>
      <c r="O373" s="19" t="s">
        <v>49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50</v>
      </c>
      <c r="D374" s="21" t="s">
        <v>51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 t="s">
        <v>50</v>
      </c>
      <c r="O374" s="21" t="s">
        <v>51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/>
      <c r="D375" s="101" t="s">
        <v>53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52</v>
      </c>
      <c r="O375" s="101" t="s">
        <v>53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55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54</v>
      </c>
      <c r="O376" s="21" t="s">
        <v>55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56</v>
      </c>
      <c r="D377" s="101" t="s">
        <v>57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57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/>
      <c r="D378" s="19" t="s">
        <v>59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58</v>
      </c>
      <c r="O378" s="19" t="s">
        <v>59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60</v>
      </c>
      <c r="D379" s="19" t="s">
        <v>61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61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63</v>
      </c>
      <c r="D380" s="19" t="s">
        <v>62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62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108</v>
      </c>
      <c r="D381" s="17" t="s">
        <v>64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108</v>
      </c>
      <c r="O381" s="17" t="s">
        <v>64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109</v>
      </c>
      <c r="D382" s="19" t="s">
        <v>65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109</v>
      </c>
      <c r="O382" s="19" t="s">
        <v>65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66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66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67</v>
      </c>
      <c r="D384" s="19" t="s">
        <v>68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67</v>
      </c>
      <c r="O384" s="19" t="s">
        <v>68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69</v>
      </c>
      <c r="D385" s="21" t="s">
        <v>70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69</v>
      </c>
      <c r="O385" s="21" t="s">
        <v>70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72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71</v>
      </c>
      <c r="O386" s="101" t="s">
        <v>72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73</v>
      </c>
      <c r="D387" s="19" t="s">
        <v>74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73</v>
      </c>
      <c r="O387" s="19" t="s">
        <v>74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75</v>
      </c>
      <c r="D388" s="19" t="s">
        <v>76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75</v>
      </c>
      <c r="O388" s="19" t="s">
        <v>76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77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77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78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78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79</v>
      </c>
      <c r="D391" s="19" t="s">
        <v>80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79</v>
      </c>
      <c r="O391" s="19" t="s">
        <v>80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81</v>
      </c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81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82</v>
      </c>
      <c r="D393" s="19" t="s">
        <v>47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82</v>
      </c>
      <c r="O393" s="19" t="s">
        <v>47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 t="s">
        <v>83</v>
      </c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83</v>
      </c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84</v>
      </c>
      <c r="D395" s="19" t="s">
        <v>55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84</v>
      </c>
      <c r="O395" s="19" t="s">
        <v>55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85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86</v>
      </c>
      <c r="D397" s="19" t="s">
        <v>49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86</v>
      </c>
      <c r="O397" s="19" t="s">
        <v>49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87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87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88</v>
      </c>
      <c r="D399" s="19" t="s">
        <v>89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88</v>
      </c>
      <c r="O399" s="19" t="s">
        <v>89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90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91</v>
      </c>
      <c r="G406" s="18"/>
      <c r="H406" s="97">
        <f>AVERAGE(I364:I399)</f>
        <v>9</v>
      </c>
      <c r="I406" s="18"/>
      <c r="J406" s="18" t="s">
        <v>92</v>
      </c>
      <c r="K406" s="97">
        <f>AVERAGE(H406:H407)</f>
        <v>11.428571428571429</v>
      </c>
      <c r="L406" s="31"/>
      <c r="M406" s="109"/>
      <c r="N406" s="105"/>
      <c r="O406" s="110"/>
      <c r="P406" s="110"/>
      <c r="Q406" s="80" t="s">
        <v>91</v>
      </c>
      <c r="R406" s="18"/>
      <c r="S406" s="97">
        <f>AVERAGE(T364:T399)</f>
        <v>13</v>
      </c>
      <c r="T406" s="18"/>
      <c r="U406" s="18" t="s">
        <v>92</v>
      </c>
      <c r="V406" s="97">
        <f>AVERAGE(S406:S407)</f>
        <v>11.285714285714285</v>
      </c>
    </row>
    <row r="407" spans="1:22">
      <c r="A407" s="56"/>
      <c r="B407" s="16"/>
      <c r="C407" s="18"/>
      <c r="D407" s="19"/>
      <c r="E407" s="19"/>
      <c r="F407" s="20" t="s">
        <v>93</v>
      </c>
      <c r="G407" s="18"/>
      <c r="H407" s="97">
        <f>AVERAGE(J364:J399)</f>
        <v>13.857142857142858</v>
      </c>
      <c r="I407" s="18"/>
      <c r="J407" s="18"/>
      <c r="K407" s="18"/>
      <c r="L407" s="34"/>
      <c r="M407" s="16"/>
      <c r="N407" s="18"/>
      <c r="O407" s="19"/>
      <c r="P407" s="19"/>
      <c r="Q407" s="20" t="s">
        <v>93</v>
      </c>
      <c r="R407" s="18"/>
      <c r="S407" s="97">
        <f>AVERAGE(U364:U399)</f>
        <v>9.5714285714285712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118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153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123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154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100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104</v>
      </c>
      <c r="D420" s="19" t="s">
        <v>39</v>
      </c>
      <c r="E420" s="81">
        <v>6</v>
      </c>
      <c r="F420" s="82" t="s">
        <v>155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104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43</v>
      </c>
      <c r="E421" s="19">
        <v>7</v>
      </c>
      <c r="F421" s="82" t="s">
        <v>102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46</v>
      </c>
      <c r="D422" s="19" t="s">
        <v>45</v>
      </c>
      <c r="E422" s="19">
        <v>8</v>
      </c>
      <c r="F422" s="82"/>
      <c r="G422" s="18"/>
      <c r="H422" s="18"/>
      <c r="I422" s="18"/>
      <c r="J422" s="18"/>
      <c r="K422" s="97">
        <f t="shared" si="31"/>
        <v>0</v>
      </c>
      <c r="L422" s="34"/>
      <c r="M422" s="96">
        <v>8</v>
      </c>
      <c r="N422" s="3" t="s">
        <v>46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107</v>
      </c>
      <c r="D423" s="19" t="s">
        <v>47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107</v>
      </c>
      <c r="O423" s="19" t="s">
        <v>47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48</v>
      </c>
      <c r="D424" s="19" t="s">
        <v>49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48</v>
      </c>
      <c r="O424" s="19" t="s">
        <v>49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50</v>
      </c>
      <c r="D425" s="21" t="s">
        <v>51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50</v>
      </c>
      <c r="O425" s="21" t="s">
        <v>51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52</v>
      </c>
      <c r="D426" s="101" t="s">
        <v>53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52</v>
      </c>
      <c r="O426" s="101" t="s">
        <v>53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54</v>
      </c>
      <c r="D427" s="21" t="s">
        <v>55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54</v>
      </c>
      <c r="O427" s="21" t="s">
        <v>55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56</v>
      </c>
      <c r="D428" s="101" t="s">
        <v>57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56</v>
      </c>
      <c r="O428" s="101" t="s">
        <v>57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 t="s">
        <v>58</v>
      </c>
      <c r="D429" s="19" t="s">
        <v>59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58</v>
      </c>
      <c r="O429" s="19" t="s">
        <v>59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60</v>
      </c>
      <c r="D430" s="19" t="s">
        <v>61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60</v>
      </c>
      <c r="O430" s="19" t="s">
        <v>61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62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63</v>
      </c>
      <c r="O431" s="19" t="s">
        <v>62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108</v>
      </c>
      <c r="D432" s="17" t="s">
        <v>64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108</v>
      </c>
      <c r="O432" s="17" t="s">
        <v>64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109</v>
      </c>
      <c r="D433" s="19" t="s">
        <v>65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109</v>
      </c>
      <c r="O433" s="19" t="s">
        <v>65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66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66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67</v>
      </c>
      <c r="D435" s="19" t="s">
        <v>68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67</v>
      </c>
      <c r="O435" s="19" t="s">
        <v>68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69</v>
      </c>
      <c r="D436" s="21" t="s">
        <v>70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69</v>
      </c>
      <c r="O436" s="21" t="s">
        <v>70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71</v>
      </c>
      <c r="D437" s="101" t="s">
        <v>72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71</v>
      </c>
      <c r="O437" s="101" t="s">
        <v>72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73</v>
      </c>
      <c r="D438" s="19" t="s">
        <v>74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73</v>
      </c>
      <c r="O438" s="19" t="s">
        <v>74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75</v>
      </c>
      <c r="D439" s="19" t="s">
        <v>76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75</v>
      </c>
      <c r="O439" s="19" t="s">
        <v>76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77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78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78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79</v>
      </c>
      <c r="D442" s="19" t="s">
        <v>80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79</v>
      </c>
      <c r="O442" s="19" t="s">
        <v>80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81</v>
      </c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81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82</v>
      </c>
      <c r="D444" s="19" t="s">
        <v>47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82</v>
      </c>
      <c r="O444" s="19" t="s">
        <v>47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83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83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55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84</v>
      </c>
      <c r="O446" s="19" t="s">
        <v>55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85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85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86</v>
      </c>
      <c r="D448" s="19" t="s">
        <v>49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86</v>
      </c>
      <c r="O448" s="19" t="s">
        <v>49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87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87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88</v>
      </c>
      <c r="D450" s="19" t="s">
        <v>89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88</v>
      </c>
      <c r="O450" s="19" t="s">
        <v>89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90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90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91</v>
      </c>
      <c r="G457" s="18"/>
      <c r="H457" s="97">
        <f>AVERAGE(I415:I450)</f>
        <v>15</v>
      </c>
      <c r="I457" s="18"/>
      <c r="J457" s="18" t="s">
        <v>92</v>
      </c>
      <c r="K457" s="97">
        <f>AVERAGE(H457:H458)</f>
        <v>21.142857142857142</v>
      </c>
      <c r="L457" s="31"/>
      <c r="M457" s="109"/>
      <c r="N457" s="105"/>
      <c r="O457" s="110"/>
      <c r="P457" s="110"/>
      <c r="Q457" s="80" t="s">
        <v>91</v>
      </c>
      <c r="R457" s="18"/>
      <c r="S457" s="97" t="e">
        <f>AVERAGE(T415:T450)</f>
        <v>#DIV/0!</v>
      </c>
      <c r="T457" s="18"/>
      <c r="U457" s="18" t="s">
        <v>92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93</v>
      </c>
      <c r="G458" s="18"/>
      <c r="H458" s="97">
        <f>AVERAGE(J415:J450)</f>
        <v>27.285714285714285</v>
      </c>
      <c r="I458" s="18"/>
      <c r="J458" s="18"/>
      <c r="K458" s="18"/>
      <c r="L458" s="34"/>
      <c r="M458" s="16"/>
      <c r="N458" s="18"/>
      <c r="O458" s="19"/>
      <c r="P458" s="19"/>
      <c r="Q458" s="20" t="s">
        <v>93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104</v>
      </c>
      <c r="D471" s="19" t="s">
        <v>152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104</v>
      </c>
      <c r="O471" s="19" t="s">
        <v>152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156</v>
      </c>
      <c r="D472" s="19" t="s">
        <v>74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156</v>
      </c>
      <c r="O472" s="19" t="s">
        <v>74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46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46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107</v>
      </c>
      <c r="D474" s="19" t="s">
        <v>51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107</v>
      </c>
      <c r="O474" s="19" t="s">
        <v>51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48</v>
      </c>
      <c r="D475" s="19" t="s">
        <v>49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48</v>
      </c>
      <c r="O475" s="19" t="s">
        <v>49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50</v>
      </c>
      <c r="D476" s="21" t="s">
        <v>157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50</v>
      </c>
      <c r="O476" s="21" t="s">
        <v>157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52</v>
      </c>
      <c r="D477" s="101" t="s">
        <v>47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52</v>
      </c>
      <c r="O477" s="101" t="s">
        <v>47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54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54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56</v>
      </c>
      <c r="D479" s="21" t="s">
        <v>55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56</v>
      </c>
      <c r="O479" s="21" t="s">
        <v>55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58</v>
      </c>
      <c r="D480" s="101" t="s">
        <v>158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58</v>
      </c>
      <c r="O480" s="101" t="s">
        <v>158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60</v>
      </c>
      <c r="D481" s="19" t="s">
        <v>64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60</v>
      </c>
      <c r="O481" s="19" t="s">
        <v>64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63</v>
      </c>
      <c r="D482" s="19" t="s">
        <v>72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63</v>
      </c>
      <c r="O482" s="19" t="s">
        <v>72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108</v>
      </c>
      <c r="D483" s="19" t="s">
        <v>76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108</v>
      </c>
      <c r="O483" s="19" t="s">
        <v>76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109</v>
      </c>
      <c r="D484" s="17" t="s">
        <v>57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109</v>
      </c>
      <c r="O484" s="17" t="s">
        <v>57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66</v>
      </c>
      <c r="D485" s="19" t="s">
        <v>65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66</v>
      </c>
      <c r="O485" s="19" t="s">
        <v>65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159</v>
      </c>
      <c r="D486" s="19" t="s">
        <v>61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159</v>
      </c>
      <c r="O486" s="19" t="s">
        <v>61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69</v>
      </c>
      <c r="D487" s="19" t="s">
        <v>70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69</v>
      </c>
      <c r="O487" s="19" t="s">
        <v>70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71</v>
      </c>
      <c r="D488" s="21" t="s">
        <v>74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71</v>
      </c>
      <c r="O488" s="21" t="s">
        <v>74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73</v>
      </c>
      <c r="D489" s="101" t="s">
        <v>59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73</v>
      </c>
      <c r="O489" s="101" t="s">
        <v>59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75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75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77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77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78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78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79</v>
      </c>
      <c r="D493" s="19" t="s">
        <v>53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79</v>
      </c>
      <c r="O493" s="19" t="s">
        <v>53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81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81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82</v>
      </c>
      <c r="D495" s="19" t="s">
        <v>47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82</v>
      </c>
      <c r="O495" s="19" t="s">
        <v>47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160</v>
      </c>
      <c r="D496" s="19" t="s">
        <v>49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160</v>
      </c>
      <c r="O496" s="19" t="s">
        <v>49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84</v>
      </c>
      <c r="D497" s="19" t="s">
        <v>55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84</v>
      </c>
      <c r="O497" s="19" t="s">
        <v>55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85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85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86</v>
      </c>
      <c r="D499" s="19" t="s">
        <v>161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86</v>
      </c>
      <c r="O499" s="19" t="s">
        <v>161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87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87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162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162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91</v>
      </c>
      <c r="G508" s="18"/>
      <c r="H508" s="97" t="e">
        <f>AVERAGE(I466:I501)</f>
        <v>#DIV/0!</v>
      </c>
      <c r="I508" s="18"/>
      <c r="J508" s="18" t="s">
        <v>92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91</v>
      </c>
      <c r="R508" s="18"/>
      <c r="S508" s="97" t="e">
        <f>AVERAGE(T466:T501)</f>
        <v>#DIV/0!</v>
      </c>
      <c r="T508" s="18"/>
      <c r="U508" s="18" t="s">
        <v>92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93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93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104</v>
      </c>
      <c r="D522" s="19" t="s">
        <v>152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104</v>
      </c>
      <c r="O522" s="19" t="s">
        <v>152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156</v>
      </c>
      <c r="D523" s="19" t="s">
        <v>74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156</v>
      </c>
      <c r="O523" s="19" t="s">
        <v>74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46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46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107</v>
      </c>
      <c r="D525" s="19" t="s">
        <v>51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107</v>
      </c>
      <c r="O525" s="19" t="s">
        <v>51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48</v>
      </c>
      <c r="D526" s="19" t="s">
        <v>49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48</v>
      </c>
      <c r="O526" s="19" t="s">
        <v>49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50</v>
      </c>
      <c r="D527" s="21" t="s">
        <v>157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50</v>
      </c>
      <c r="O527" s="21" t="s">
        <v>157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52</v>
      </c>
      <c r="D528" s="101" t="s">
        <v>47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52</v>
      </c>
      <c r="O528" s="101" t="s">
        <v>47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54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54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56</v>
      </c>
      <c r="D530" s="21" t="s">
        <v>55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56</v>
      </c>
      <c r="O530" s="21" t="s">
        <v>55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58</v>
      </c>
      <c r="D531" s="101" t="s">
        <v>158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58</v>
      </c>
      <c r="O531" s="101" t="s">
        <v>158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60</v>
      </c>
      <c r="D532" s="19" t="s">
        <v>64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60</v>
      </c>
      <c r="O532" s="19" t="s">
        <v>64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63</v>
      </c>
      <c r="D533" s="19" t="s">
        <v>72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63</v>
      </c>
      <c r="O533" s="19" t="s">
        <v>72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108</v>
      </c>
      <c r="D534" s="19" t="s">
        <v>76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108</v>
      </c>
      <c r="O534" s="19" t="s">
        <v>76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109</v>
      </c>
      <c r="D535" s="17" t="s">
        <v>57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109</v>
      </c>
      <c r="O535" s="17" t="s">
        <v>57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66</v>
      </c>
      <c r="D536" s="19" t="s">
        <v>65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66</v>
      </c>
      <c r="O536" s="19" t="s">
        <v>65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159</v>
      </c>
      <c r="D537" s="19" t="s">
        <v>61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159</v>
      </c>
      <c r="O537" s="19" t="s">
        <v>61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69</v>
      </c>
      <c r="D538" s="19" t="s">
        <v>70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69</v>
      </c>
      <c r="O538" s="19" t="s">
        <v>70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71</v>
      </c>
      <c r="D539" s="21" t="s">
        <v>74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71</v>
      </c>
      <c r="O539" s="21" t="s">
        <v>74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73</v>
      </c>
      <c r="D540" s="101" t="s">
        <v>59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73</v>
      </c>
      <c r="O540" s="101" t="s">
        <v>59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75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75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77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77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78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78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79</v>
      </c>
      <c r="D544" s="19" t="s">
        <v>53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79</v>
      </c>
      <c r="O544" s="19" t="s">
        <v>53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81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81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82</v>
      </c>
      <c r="D546" s="19" t="s">
        <v>47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82</v>
      </c>
      <c r="O546" s="19" t="s">
        <v>47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160</v>
      </c>
      <c r="D547" s="19" t="s">
        <v>49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160</v>
      </c>
      <c r="O547" s="19" t="s">
        <v>49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84</v>
      </c>
      <c r="D548" s="19" t="s">
        <v>55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84</v>
      </c>
      <c r="O548" s="19" t="s">
        <v>55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85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85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86</v>
      </c>
      <c r="D550" s="19" t="s">
        <v>161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86</v>
      </c>
      <c r="O550" s="19" t="s">
        <v>161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87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87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162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162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91</v>
      </c>
      <c r="G559" s="18"/>
      <c r="H559" s="97" t="e">
        <f>AVERAGE(I517:I552)</f>
        <v>#DIV/0!</v>
      </c>
      <c r="I559" s="18"/>
      <c r="J559" s="18" t="s">
        <v>92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91</v>
      </c>
      <c r="R559" s="18"/>
      <c r="S559" s="97" t="e">
        <f>AVERAGE(T517:T552)</f>
        <v>#DIV/0!</v>
      </c>
      <c r="T559" s="18"/>
      <c r="U559" s="18" t="s">
        <v>92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93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93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104</v>
      </c>
      <c r="D573" s="19" t="s">
        <v>152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104</v>
      </c>
      <c r="O573" s="19" t="s">
        <v>152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156</v>
      </c>
      <c r="D574" s="19" t="s">
        <v>74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156</v>
      </c>
      <c r="O574" s="19" t="s">
        <v>74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46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46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107</v>
      </c>
      <c r="D576" s="19" t="s">
        <v>51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107</v>
      </c>
      <c r="O576" s="19" t="s">
        <v>51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48</v>
      </c>
      <c r="D577" s="19" t="s">
        <v>49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48</v>
      </c>
      <c r="O577" s="19" t="s">
        <v>49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50</v>
      </c>
      <c r="D578" s="21" t="s">
        <v>157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50</v>
      </c>
      <c r="O578" s="21" t="s">
        <v>157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52</v>
      </c>
      <c r="D579" s="101" t="s">
        <v>47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52</v>
      </c>
      <c r="O579" s="101" t="s">
        <v>47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54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54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56</v>
      </c>
      <c r="D581" s="21" t="s">
        <v>55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56</v>
      </c>
      <c r="O581" s="21" t="s">
        <v>55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58</v>
      </c>
      <c r="D582" s="101" t="s">
        <v>158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58</v>
      </c>
      <c r="O582" s="101" t="s">
        <v>158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60</v>
      </c>
      <c r="D583" s="19" t="s">
        <v>64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60</v>
      </c>
      <c r="O583" s="19" t="s">
        <v>64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63</v>
      </c>
      <c r="D584" s="19" t="s">
        <v>72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63</v>
      </c>
      <c r="O584" s="19" t="s">
        <v>72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108</v>
      </c>
      <c r="D585" s="19" t="s">
        <v>76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108</v>
      </c>
      <c r="O585" s="19" t="s">
        <v>76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109</v>
      </c>
      <c r="D586" s="17" t="s">
        <v>57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109</v>
      </c>
      <c r="O586" s="17" t="s">
        <v>57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66</v>
      </c>
      <c r="D587" s="19" t="s">
        <v>65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66</v>
      </c>
      <c r="O587" s="19" t="s">
        <v>65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159</v>
      </c>
      <c r="D588" s="19" t="s">
        <v>61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159</v>
      </c>
      <c r="O588" s="19" t="s">
        <v>61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69</v>
      </c>
      <c r="D589" s="19" t="s">
        <v>70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69</v>
      </c>
      <c r="O589" s="19" t="s">
        <v>70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71</v>
      </c>
      <c r="D590" s="21" t="s">
        <v>74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71</v>
      </c>
      <c r="O590" s="21" t="s">
        <v>74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73</v>
      </c>
      <c r="D591" s="101" t="s">
        <v>59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73</v>
      </c>
      <c r="O591" s="101" t="s">
        <v>59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75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75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77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77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78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78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79</v>
      </c>
      <c r="D595" s="19" t="s">
        <v>53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79</v>
      </c>
      <c r="O595" s="19" t="s">
        <v>53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81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81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82</v>
      </c>
      <c r="D597" s="19" t="s">
        <v>47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82</v>
      </c>
      <c r="O597" s="19" t="s">
        <v>47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160</v>
      </c>
      <c r="D598" s="19" t="s">
        <v>49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160</v>
      </c>
      <c r="O598" s="19" t="s">
        <v>49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84</v>
      </c>
      <c r="D599" s="19" t="s">
        <v>55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84</v>
      </c>
      <c r="O599" s="19" t="s">
        <v>55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85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85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86</v>
      </c>
      <c r="D601" s="19" t="s">
        <v>161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86</v>
      </c>
      <c r="O601" s="19" t="s">
        <v>161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87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87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162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162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91</v>
      </c>
      <c r="G610" s="18"/>
      <c r="H610" s="97" t="e">
        <f>AVERAGE(I568:I603)</f>
        <v>#DIV/0!</v>
      </c>
      <c r="I610" s="18"/>
      <c r="J610" s="18" t="s">
        <v>92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91</v>
      </c>
      <c r="R610" s="18"/>
      <c r="S610" s="97" t="e">
        <f>AVERAGE(T568:T603)</f>
        <v>#DIV/0!</v>
      </c>
      <c r="T610" s="18"/>
      <c r="U610" s="18" t="s">
        <v>92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93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93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104</v>
      </c>
      <c r="D624" s="19" t="s">
        <v>152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104</v>
      </c>
      <c r="O624" s="19" t="s">
        <v>152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156</v>
      </c>
      <c r="D625" s="19" t="s">
        <v>74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156</v>
      </c>
      <c r="O625" s="19" t="s">
        <v>74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46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46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107</v>
      </c>
      <c r="D627" s="19" t="s">
        <v>51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107</v>
      </c>
      <c r="O627" s="19" t="s">
        <v>51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48</v>
      </c>
      <c r="D628" s="19" t="s">
        <v>49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48</v>
      </c>
      <c r="O628" s="19" t="s">
        <v>49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50</v>
      </c>
      <c r="D629" s="21" t="s">
        <v>157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50</v>
      </c>
      <c r="O629" s="21" t="s">
        <v>157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52</v>
      </c>
      <c r="D630" s="101" t="s">
        <v>47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52</v>
      </c>
      <c r="O630" s="101" t="s">
        <v>47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54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54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56</v>
      </c>
      <c r="D632" s="21" t="s">
        <v>55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56</v>
      </c>
      <c r="O632" s="21" t="s">
        <v>55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58</v>
      </c>
      <c r="D633" s="101" t="s">
        <v>158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58</v>
      </c>
      <c r="O633" s="101" t="s">
        <v>158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60</v>
      </c>
      <c r="D634" s="19" t="s">
        <v>64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60</v>
      </c>
      <c r="O634" s="19" t="s">
        <v>64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63</v>
      </c>
      <c r="D635" s="19" t="s">
        <v>72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63</v>
      </c>
      <c r="O635" s="19" t="s">
        <v>72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108</v>
      </c>
      <c r="D636" s="19" t="s">
        <v>76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108</v>
      </c>
      <c r="O636" s="19" t="s">
        <v>76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109</v>
      </c>
      <c r="D637" s="17" t="s">
        <v>57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109</v>
      </c>
      <c r="O637" s="17" t="s">
        <v>57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66</v>
      </c>
      <c r="D638" s="19" t="s">
        <v>65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66</v>
      </c>
      <c r="O638" s="19" t="s">
        <v>65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159</v>
      </c>
      <c r="D639" s="19" t="s">
        <v>61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159</v>
      </c>
      <c r="O639" s="19" t="s">
        <v>61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69</v>
      </c>
      <c r="D640" s="19" t="s">
        <v>70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69</v>
      </c>
      <c r="O640" s="19" t="s">
        <v>70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71</v>
      </c>
      <c r="D641" s="21" t="s">
        <v>74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71</v>
      </c>
      <c r="O641" s="21" t="s">
        <v>74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73</v>
      </c>
      <c r="D642" s="101" t="s">
        <v>59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73</v>
      </c>
      <c r="O642" s="101" t="s">
        <v>59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75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75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77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77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78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78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79</v>
      </c>
      <c r="D646" s="19" t="s">
        <v>53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79</v>
      </c>
      <c r="O646" s="19" t="s">
        <v>53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81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81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82</v>
      </c>
      <c r="D648" s="19" t="s">
        <v>47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82</v>
      </c>
      <c r="O648" s="19" t="s">
        <v>47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160</v>
      </c>
      <c r="D649" s="19" t="s">
        <v>49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160</v>
      </c>
      <c r="O649" s="19" t="s">
        <v>49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84</v>
      </c>
      <c r="D650" s="19" t="s">
        <v>55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84</v>
      </c>
      <c r="O650" s="19" t="s">
        <v>55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85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85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86</v>
      </c>
      <c r="D652" s="19" t="s">
        <v>161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86</v>
      </c>
      <c r="O652" s="19" t="s">
        <v>161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87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87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162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162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91</v>
      </c>
      <c r="G661" s="18"/>
      <c r="H661" s="97" t="e">
        <f>AVERAGE(I619:I654)</f>
        <v>#DIV/0!</v>
      </c>
      <c r="I661" s="18"/>
      <c r="J661" s="18" t="s">
        <v>92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91</v>
      </c>
      <c r="R661" s="18"/>
      <c r="S661" s="97" t="e">
        <f>AVERAGE(T619:T654)</f>
        <v>#DIV/0!</v>
      </c>
      <c r="T661" s="18"/>
      <c r="U661" s="18" t="s">
        <v>92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93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93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19" sqref="I19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91</v>
      </c>
      <c r="C3" s="4" t="s">
        <v>163</v>
      </c>
      <c r="D3" s="48" t="s">
        <v>164</v>
      </c>
      <c r="E3" s="48" t="s">
        <v>93</v>
      </c>
      <c r="F3" s="48" t="s">
        <v>165</v>
      </c>
      <c r="G3" s="48" t="s">
        <v>92</v>
      </c>
      <c r="H3" s="48" t="s">
        <v>166</v>
      </c>
      <c r="I3" s="48" t="s">
        <v>167</v>
      </c>
      <c r="J3" s="48" t="s">
        <v>168</v>
      </c>
      <c r="K3" s="48" t="s">
        <v>169</v>
      </c>
      <c r="L3" s="49" t="s">
        <v>170</v>
      </c>
      <c r="M3" s="48" t="s">
        <v>171</v>
      </c>
      <c r="N3" s="44" t="s">
        <v>172</v>
      </c>
      <c r="O3" s="57" t="s">
        <v>173</v>
      </c>
      <c r="P3" s="58"/>
      <c r="Q3" s="59" t="s">
        <v>11</v>
      </c>
      <c r="R3" s="52"/>
    </row>
    <row r="4" spans="1:21" s="3" customFormat="1" ht="12.75" customHeight="1">
      <c r="A4" s="62" t="s">
        <v>174</v>
      </c>
      <c r="B4" s="2">
        <f>'2026'!H49</f>
        <v>9</v>
      </c>
      <c r="C4" s="1">
        <v>9</v>
      </c>
      <c r="D4" s="2"/>
      <c r="E4" s="2">
        <f>'2026'!H50</f>
        <v>20.571428571428573</v>
      </c>
      <c r="F4" s="2"/>
      <c r="G4" s="2">
        <f>'2026'!K49</f>
        <v>14.785714285714286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175</v>
      </c>
      <c r="B5" s="2">
        <f>'2026'!S49</f>
        <v>10.428571428571429</v>
      </c>
      <c r="C5" s="1">
        <v>9</v>
      </c>
      <c r="D5" s="2"/>
      <c r="E5" s="2">
        <f>'2026'!S50</f>
        <v>14.857142857142858</v>
      </c>
      <c r="F5" s="2"/>
      <c r="G5" s="2">
        <f>'2026'!V49</f>
        <v>12.642857142857142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176</v>
      </c>
      <c r="B6" s="2">
        <f>'2026'!H100</f>
        <v>10.857142857142858</v>
      </c>
      <c r="C6" s="1">
        <v>29</v>
      </c>
      <c r="D6" s="2"/>
      <c r="E6" s="2">
        <f>'2026'!H101</f>
        <v>13</v>
      </c>
      <c r="F6" s="2"/>
      <c r="G6" s="41">
        <f>'2026'!K100</f>
        <v>11.928571428571429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177</v>
      </c>
      <c r="B7" s="2">
        <f>'2026'!S100</f>
        <v>20.857142857142858</v>
      </c>
      <c r="C7" s="1">
        <v>9</v>
      </c>
      <c r="D7" s="2"/>
      <c r="E7" s="2">
        <f>'2026'!S101</f>
        <v>16.142857142857142</v>
      </c>
      <c r="F7" s="2"/>
      <c r="G7" s="2">
        <f>'2026'!V100</f>
        <v>18.5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178</v>
      </c>
      <c r="B8" s="2">
        <f>'2026'!H151</f>
        <v>10.428571428571429</v>
      </c>
      <c r="C8" s="1">
        <v>5</v>
      </c>
      <c r="D8" s="2"/>
      <c r="E8" s="2">
        <f>'2026'!H152</f>
        <v>19.428571428571427</v>
      </c>
      <c r="F8" s="2"/>
      <c r="G8" s="2">
        <f>'2026'!K151</f>
        <v>14.928571428571427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179</v>
      </c>
      <c r="B9" s="2">
        <f>'2026'!S151</f>
        <v>10.142857142857142</v>
      </c>
      <c r="C9" s="1">
        <v>13</v>
      </c>
      <c r="D9" s="2"/>
      <c r="E9" s="2">
        <f>'2026'!S152</f>
        <v>14.428571428571429</v>
      </c>
      <c r="F9" s="2"/>
      <c r="G9" s="2">
        <f>'2026'!V151</f>
        <v>12.285714285714285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180</v>
      </c>
      <c r="B10" s="41">
        <f>'2026'!H202</f>
        <v>10.142857142857142</v>
      </c>
      <c r="C10" s="45"/>
      <c r="D10" s="45"/>
      <c r="E10" s="41">
        <f>'2026'!H203</f>
        <v>18.857142857142858</v>
      </c>
      <c r="F10" s="45"/>
      <c r="G10" s="41">
        <f>'2026'!K202</f>
        <v>14.5</v>
      </c>
      <c r="H10" s="42"/>
      <c r="I10" s="26">
        <v>1</v>
      </c>
      <c r="J10" s="26">
        <f t="shared" si="0"/>
        <v>250</v>
      </c>
      <c r="K10" s="26">
        <v>500</v>
      </c>
      <c r="L10" s="45">
        <f t="shared" si="1"/>
        <v>250</v>
      </c>
      <c r="M10" s="26">
        <v>0</v>
      </c>
      <c r="N10" s="27">
        <f t="shared" si="2"/>
        <v>250</v>
      </c>
      <c r="O10" s="65"/>
      <c r="P10" s="66"/>
      <c r="Q10" s="66"/>
      <c r="R10" s="53"/>
      <c r="U10" s="1"/>
    </row>
    <row r="11" spans="1:21" ht="12.75" customHeight="1">
      <c r="A11" s="1" t="s">
        <v>181</v>
      </c>
      <c r="B11" s="2">
        <f>'2026'!S202</f>
        <v>15</v>
      </c>
      <c r="C11" s="1">
        <v>9</v>
      </c>
      <c r="D11" s="2"/>
      <c r="E11" s="2">
        <f>'2026'!S203</f>
        <v>20</v>
      </c>
      <c r="F11" s="2"/>
      <c r="G11" s="2">
        <f>'2026'!V202</f>
        <v>17.5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182</v>
      </c>
      <c r="B12" s="2">
        <f>'2026'!H253</f>
        <v>10.857142857142858</v>
      </c>
      <c r="C12" s="1">
        <v>9</v>
      </c>
      <c r="D12" s="2"/>
      <c r="E12" s="2">
        <f>'2026'!H254</f>
        <v>17.571428571428573</v>
      </c>
      <c r="F12" s="2"/>
      <c r="G12" s="2">
        <f>'2026'!K253</f>
        <v>14.214285714285715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183</v>
      </c>
      <c r="B13" s="2">
        <f>'2026'!S253</f>
        <v>26</v>
      </c>
      <c r="E13" s="2">
        <f>'2026'!S254</f>
        <v>20.428571428571427</v>
      </c>
      <c r="G13" s="2">
        <f>'2026'!V253</f>
        <v>23.214285714285715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184</v>
      </c>
      <c r="B14" s="2">
        <f>'2026'!H304</f>
        <v>9</v>
      </c>
      <c r="E14" s="2">
        <f>'2026'!S254</f>
        <v>20.428571428571427</v>
      </c>
      <c r="G14" s="2">
        <f>'2026'!K304</f>
        <v>13.357142857142858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185</v>
      </c>
      <c r="B15" s="2">
        <f>'2026'!S304</f>
        <v>10.142857142857142</v>
      </c>
      <c r="E15" s="2">
        <f>'2026'!S305</f>
        <v>8.5714285714285712</v>
      </c>
      <c r="G15" s="2">
        <f>'2026'!V304</f>
        <v>9.3571428571428577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>
      <c r="A16" s="28" t="s">
        <v>186</v>
      </c>
      <c r="B16" s="2">
        <f>'2026'!H355</f>
        <v>15.714285714285714</v>
      </c>
      <c r="E16" s="2">
        <f>'2026'!H356</f>
        <v>20.714285714285715</v>
      </c>
      <c r="G16" s="2">
        <f>'2026'!K355</f>
        <v>18.214285714285715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187</v>
      </c>
      <c r="B17" s="2">
        <f>'2026'!S355</f>
        <v>16.857142857142858</v>
      </c>
      <c r="E17" s="2">
        <f>'2026'!S356</f>
        <v>13.714285714285714</v>
      </c>
      <c r="G17" s="2">
        <f>'2026'!V355</f>
        <v>15.285714285714285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188</v>
      </c>
      <c r="B18" s="2">
        <f>'2026'!H406</f>
        <v>9</v>
      </c>
      <c r="E18" s="2">
        <f>'2026'!H407</f>
        <v>13.857142857142858</v>
      </c>
      <c r="G18" s="2">
        <f>'2026'!K406</f>
        <v>11.428571428571429</v>
      </c>
      <c r="I18" s="26">
        <v>1</v>
      </c>
      <c r="J18" s="26">
        <f>I18*250</f>
        <v>250</v>
      </c>
      <c r="K18" s="26">
        <v>500</v>
      </c>
      <c r="L18" s="45">
        <f t="shared" ref="L18" si="3">K18-J18</f>
        <v>250</v>
      </c>
      <c r="M18" s="26">
        <v>0</v>
      </c>
      <c r="N18" s="27">
        <f t="shared" ref="N18" si="4">M18+J18</f>
        <v>250</v>
      </c>
      <c r="O18" s="63"/>
      <c r="P18" s="64"/>
      <c r="Q18" s="64"/>
      <c r="U18" s="28"/>
    </row>
    <row r="19" spans="1:21">
      <c r="A19" s="28" t="s">
        <v>189</v>
      </c>
      <c r="B19" s="2">
        <f>'2026'!S406</f>
        <v>13</v>
      </c>
      <c r="E19" s="2">
        <f>'2026'!S407</f>
        <v>9.5714285714285712</v>
      </c>
      <c r="G19" s="2">
        <f>'2026'!V406</f>
        <v>11.285714285714285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190</v>
      </c>
      <c r="B20" s="2">
        <f>'2026'!H457</f>
        <v>15</v>
      </c>
      <c r="E20" s="2">
        <f>'2026'!H458</f>
        <v>27.285714285714285</v>
      </c>
      <c r="G20" s="2">
        <f>'2026'!K457</f>
        <v>21.142857142857142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191</v>
      </c>
      <c r="E25" s="2"/>
      <c r="G25" s="2"/>
      <c r="I25" s="26"/>
      <c r="K25" s="26"/>
      <c r="L25" s="26"/>
      <c r="M25" s="26"/>
    </row>
    <row r="26" spans="1:21">
      <c r="B26" s="1" t="s">
        <v>192</v>
      </c>
      <c r="E26" s="1">
        <v>8750</v>
      </c>
      <c r="I26" s="26">
        <f>SUM(I4:I25)</f>
        <v>7</v>
      </c>
      <c r="J26" s="46">
        <f>SUM(J4:J25)</f>
        <v>1750</v>
      </c>
      <c r="K26" s="26">
        <f>SUM(K4:K25)</f>
        <v>8500</v>
      </c>
      <c r="L26" s="50">
        <f>SUM(L4:L24)</f>
        <v>6750</v>
      </c>
      <c r="M26" s="26">
        <f>SUM(M4:M24)</f>
        <v>0</v>
      </c>
      <c r="N26" s="27">
        <f>SUM(N4:N24)</f>
        <v>1750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193</v>
      </c>
      <c r="E27" s="1">
        <v>100</v>
      </c>
    </row>
    <row r="28" spans="1:21" ht="12.75" customHeight="1">
      <c r="B28" s="1" t="s">
        <v>194</v>
      </c>
      <c r="E28" s="1">
        <v>50</v>
      </c>
    </row>
    <row r="29" spans="1:21">
      <c r="B29" s="1" t="s">
        <v>195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2026-03-30T04:15:12Z</dcterms:modified>
  <cp:category/>
  <cp:contentStatus/>
</cp:coreProperties>
</file>